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Лист1!$A$1:$I$93</definedName>
  </definedNames>
  <calcPr calcId="114210" fullCalcOnLoad="1"/>
</workbook>
</file>

<file path=xl/calcChain.xml><?xml version="1.0" encoding="utf-8"?>
<calcChain xmlns="http://schemas.openxmlformats.org/spreadsheetml/2006/main">
  <c r="E93" i="1"/>
  <c r="F93"/>
  <c r="G93"/>
  <c r="D93"/>
  <c r="I92"/>
  <c r="I93"/>
  <c r="H92"/>
  <c r="H93"/>
  <c r="E92"/>
  <c r="F92"/>
  <c r="G92"/>
  <c r="D92"/>
  <c r="I90"/>
  <c r="I91"/>
  <c r="H90"/>
  <c r="H91"/>
  <c r="I87"/>
  <c r="I88"/>
  <c r="I89"/>
  <c r="H87"/>
  <c r="H88"/>
  <c r="H89"/>
  <c r="I84"/>
  <c r="I85"/>
  <c r="I86"/>
  <c r="H84"/>
  <c r="H85"/>
  <c r="H8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7"/>
  <c r="I7"/>
</calcChain>
</file>

<file path=xl/sharedStrings.xml><?xml version="1.0" encoding="utf-8"?>
<sst xmlns="http://schemas.openxmlformats.org/spreadsheetml/2006/main" count="98" uniqueCount="95">
  <si>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</si>
  <si>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</si>
  <si>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</si>
  <si>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</si>
  <si>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</si>
  <si>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</si>
  <si>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</si>
  <si>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</si>
  <si>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</si>
  <si>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</si>
  <si>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</si>
  <si>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</si>
  <si>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</si>
  <si>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</si>
  <si>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</si>
  <si>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</si>
  <si>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</si>
  <si>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</si>
  <si>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</si>
  <si>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</si>
  <si>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</si>
  <si>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</si>
  <si>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</si>
  <si>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</si>
  <si>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</si>
  <si>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</si>
  <si>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</si>
  <si>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</si>
  <si>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</si>
  <si>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</si>
  <si>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</si>
  <si>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</si>
  <si>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</si>
  <si>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</si>
  <si>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</si>
  <si>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</si>
  <si>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</si>
  <si>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</si>
  <si>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</si>
  <si>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</si>
  <si>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</si>
  <si>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</si>
  <si>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</si>
  <si>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</si>
  <si>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</si>
  <si>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</si>
  <si>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</si>
  <si>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</si>
  <si>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</si>
  <si>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</si>
  <si>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</si>
  <si>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</si>
  <si>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</si>
  <si>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</si>
  <si>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</si>
  <si>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</si>
  <si>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</si>
  <si>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</si>
  <si>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</si>
  <si>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</si>
  <si>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</si>
  <si>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</si>
  <si>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</si>
  <si>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</si>
  <si>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</si>
  <si>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</si>
  <si>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</si>
  <si>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</si>
  <si>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</si>
  <si>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</si>
  <si>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</si>
  <si>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</si>
  <si>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</si>
  <si>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</si>
  <si>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</si>
  <si>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</si>
  <si>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</si>
  <si>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</si>
  <si>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</si>
  <si>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</si>
  <si>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</si>
  <si>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</si>
  <si>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</si>
  <si>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</si>
  <si>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</si>
  <si>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</si>
  <si>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</si>
  <si>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</si>
  <si>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</si>
  <si>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</si>
  <si>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</si>
  <si>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</si>
  <si>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Аналіз виконання дохідної частини загального фонду бюджету Новоодеської міської територіальної громади за січень-травень 2026 року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</si>
  <si>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</si>
  <si>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`Про статус ветеранів війни, гарантії їх соціального захисту`, для 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</si>
</sst>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0" fontId="6" fillId="0" borderId="2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view="pageBreakPreview" zoomScaleSheetLayoutView="100" workbookViewId="0">
      <selection activeCell="I93" sqref="I93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19" t="s">
        <v>92</v>
      </c>
      <c r="D2" s="19"/>
      <c r="E2" s="19"/>
      <c r="F2" s="19"/>
      <c r="G2" s="19"/>
      <c r="H2" s="19"/>
      <c r="I2" s="1"/>
      <c r="J2" s="1"/>
      <c r="K2" s="1"/>
      <c r="L2" s="1"/>
    </row>
    <row r="3" spans="1:12" ht="18.7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6"/>
      <c r="B5" s="27" t="s">
        <v>1</v>
      </c>
      <c r="C5" s="27" t="s">
        <v>2</v>
      </c>
      <c r="D5" s="29" t="s">
        <v>3</v>
      </c>
      <c r="E5" s="28"/>
      <c r="F5" s="28"/>
      <c r="G5" s="28"/>
      <c r="H5" s="28"/>
      <c r="I5" s="28"/>
      <c r="J5" s="2"/>
      <c r="K5" s="2"/>
      <c r="L5" s="2"/>
    </row>
    <row r="6" spans="1:12" ht="52.5" customHeight="1">
      <c r="A6" s="26"/>
      <c r="B6" s="28"/>
      <c r="C6" s="28"/>
      <c r="D6" s="3" t="s">
        <v>8</v>
      </c>
      <c r="E6" s="3" t="s">
        <v>9</v>
      </c>
      <c r="F6" s="3" t="s">
        <v>10</v>
      </c>
      <c r="G6" s="4" t="s">
        <v>4</v>
      </c>
      <c r="H6" s="4" t="s">
        <v>5</v>
      </c>
      <c r="I6" s="3" t="s">
        <v>11</v>
      </c>
      <c r="J6" s="2"/>
      <c r="K6" s="2"/>
      <c r="L6" s="2"/>
    </row>
    <row r="7" spans="1:12" s="6" customFormat="1">
      <c r="A7" s="12"/>
      <c r="B7" s="15">
        <v>10000000</v>
      </c>
      <c r="C7" s="15" t="s">
        <v>12</v>
      </c>
      <c r="D7" s="16">
        <v>145083333</v>
      </c>
      <c r="E7" s="16">
        <v>151777565</v>
      </c>
      <c r="F7" s="16">
        <v>56585475</v>
      </c>
      <c r="G7" s="16">
        <v>61217390.609999992</v>
      </c>
      <c r="H7" s="10">
        <f t="shared" ref="H7:H70" si="0">G7-F7</f>
        <v>4631915.609999992</v>
      </c>
      <c r="I7" s="11">
        <f t="shared" ref="I7:I70" si="1">IF(F7=0,0,G7/F7*100)</f>
        <v>108.18569714224364</v>
      </c>
      <c r="J7" s="5"/>
      <c r="K7" s="5"/>
      <c r="L7" s="5"/>
    </row>
    <row r="8" spans="1:12" s="6" customFormat="1" ht="25.5">
      <c r="A8" s="12"/>
      <c r="B8" s="17">
        <v>11000000</v>
      </c>
      <c r="C8" s="17" t="s">
        <v>13</v>
      </c>
      <c r="D8" s="18">
        <v>79658982</v>
      </c>
      <c r="E8" s="18">
        <v>79658982</v>
      </c>
      <c r="F8" s="18">
        <v>25157206</v>
      </c>
      <c r="G8" s="18">
        <v>27304690.890000001</v>
      </c>
      <c r="H8" s="8">
        <f t="shared" si="0"/>
        <v>2147484.8900000006</v>
      </c>
      <c r="I8" s="9">
        <f t="shared" si="1"/>
        <v>108.53626149899158</v>
      </c>
      <c r="J8" s="5"/>
      <c r="K8" s="5"/>
      <c r="L8" s="5"/>
    </row>
    <row r="9" spans="1:12" s="6" customFormat="1">
      <c r="A9" s="12"/>
      <c r="B9" s="17">
        <v>11010000</v>
      </c>
      <c r="C9" s="17" t="s">
        <v>14</v>
      </c>
      <c r="D9" s="18">
        <v>79508982</v>
      </c>
      <c r="E9" s="18">
        <v>79508982</v>
      </c>
      <c r="F9" s="18">
        <v>25080596</v>
      </c>
      <c r="G9" s="18">
        <v>27167900.890000001</v>
      </c>
      <c r="H9" s="8">
        <f t="shared" si="0"/>
        <v>2087304.8900000006</v>
      </c>
      <c r="I9" s="9">
        <f t="shared" si="1"/>
        <v>108.32238950780915</v>
      </c>
      <c r="J9" s="5"/>
      <c r="K9" s="5"/>
      <c r="L9" s="5"/>
    </row>
    <row r="10" spans="1:12" s="6" customFormat="1" ht="51">
      <c r="A10" s="12"/>
      <c r="B10" s="17">
        <v>11010100</v>
      </c>
      <c r="C10" s="17" t="s">
        <v>15</v>
      </c>
      <c r="D10" s="18">
        <v>52978479</v>
      </c>
      <c r="E10" s="18">
        <v>52978479</v>
      </c>
      <c r="F10" s="18">
        <v>21283411</v>
      </c>
      <c r="G10" s="18">
        <v>23263583.079999998</v>
      </c>
      <c r="H10" s="8">
        <f t="shared" si="0"/>
        <v>1980172.0799999982</v>
      </c>
      <c r="I10" s="9">
        <f t="shared" si="1"/>
        <v>109.30382860153382</v>
      </c>
      <c r="J10" s="5"/>
      <c r="K10" s="5"/>
      <c r="L10" s="5"/>
    </row>
    <row r="11" spans="1:12" s="6" customFormat="1" ht="51">
      <c r="A11" s="12"/>
      <c r="B11" s="17">
        <v>11010400</v>
      </c>
      <c r="C11" s="17" t="s">
        <v>16</v>
      </c>
      <c r="D11" s="18">
        <v>19186310</v>
      </c>
      <c r="E11" s="18">
        <v>19186310</v>
      </c>
      <c r="F11" s="18">
        <v>2070914</v>
      </c>
      <c r="G11" s="18">
        <v>1904609.51</v>
      </c>
      <c r="H11" s="8">
        <f t="shared" si="0"/>
        <v>-166304.49</v>
      </c>
      <c r="I11" s="9">
        <f t="shared" si="1"/>
        <v>91.969512495448868</v>
      </c>
      <c r="J11" s="5"/>
      <c r="K11" s="5"/>
      <c r="L11" s="5"/>
    </row>
    <row r="12" spans="1:12" s="6" customFormat="1" ht="38.25">
      <c r="A12" s="12"/>
      <c r="B12" s="17">
        <v>11010500</v>
      </c>
      <c r="C12" s="17" t="s">
        <v>17</v>
      </c>
      <c r="D12" s="18">
        <v>1574273</v>
      </c>
      <c r="E12" s="18">
        <v>1574273</v>
      </c>
      <c r="F12" s="18">
        <v>781871</v>
      </c>
      <c r="G12" s="18">
        <v>950088.83</v>
      </c>
      <c r="H12" s="8">
        <f t="shared" si="0"/>
        <v>168217.82999999996</v>
      </c>
      <c r="I12" s="9">
        <f t="shared" si="1"/>
        <v>121.51478057121953</v>
      </c>
      <c r="J12" s="5"/>
      <c r="K12" s="5"/>
      <c r="L12" s="5"/>
    </row>
    <row r="13" spans="1:12" s="6" customFormat="1" ht="38.25">
      <c r="A13" s="12"/>
      <c r="B13" s="17">
        <v>11011300</v>
      </c>
      <c r="C13" s="17" t="s">
        <v>18</v>
      </c>
      <c r="D13" s="18">
        <v>5769920</v>
      </c>
      <c r="E13" s="18">
        <v>5769920</v>
      </c>
      <c r="F13" s="18">
        <v>944400</v>
      </c>
      <c r="G13" s="18">
        <v>1049619.47</v>
      </c>
      <c r="H13" s="8">
        <f t="shared" si="0"/>
        <v>105219.46999999997</v>
      </c>
      <c r="I13" s="9">
        <f t="shared" si="1"/>
        <v>111.14140936044048</v>
      </c>
      <c r="J13" s="5"/>
      <c r="K13" s="5"/>
      <c r="L13" s="5"/>
    </row>
    <row r="14" spans="1:12" s="6" customFormat="1">
      <c r="A14" s="12"/>
      <c r="B14" s="17">
        <v>11020000</v>
      </c>
      <c r="C14" s="17" t="s">
        <v>19</v>
      </c>
      <c r="D14" s="18">
        <v>150000</v>
      </c>
      <c r="E14" s="18">
        <v>150000</v>
      </c>
      <c r="F14" s="18">
        <v>76610</v>
      </c>
      <c r="G14" s="18">
        <v>136790</v>
      </c>
      <c r="H14" s="8">
        <f t="shared" si="0"/>
        <v>60180</v>
      </c>
      <c r="I14" s="9">
        <f t="shared" si="1"/>
        <v>178.55371361441067</v>
      </c>
      <c r="J14" s="5"/>
      <c r="K14" s="5"/>
      <c r="L14" s="5"/>
    </row>
    <row r="15" spans="1:12" s="6" customFormat="1" ht="25.5">
      <c r="A15" s="12"/>
      <c r="B15" s="17">
        <v>11020200</v>
      </c>
      <c r="C15" s="17" t="s">
        <v>20</v>
      </c>
      <c r="D15" s="18">
        <v>150000</v>
      </c>
      <c r="E15" s="18">
        <v>150000</v>
      </c>
      <c r="F15" s="18">
        <v>76610</v>
      </c>
      <c r="G15" s="18">
        <v>136790</v>
      </c>
      <c r="H15" s="8">
        <f t="shared" si="0"/>
        <v>60180</v>
      </c>
      <c r="I15" s="9">
        <f t="shared" si="1"/>
        <v>178.55371361441067</v>
      </c>
      <c r="J15" s="5"/>
      <c r="K15" s="5"/>
      <c r="L15" s="5"/>
    </row>
    <row r="16" spans="1:12" s="6" customFormat="1" ht="25.5">
      <c r="A16" s="12"/>
      <c r="B16" s="17">
        <v>13000000</v>
      </c>
      <c r="C16" s="17" t="s">
        <v>21</v>
      </c>
      <c r="D16" s="18">
        <v>12000</v>
      </c>
      <c r="E16" s="18">
        <v>12000</v>
      </c>
      <c r="F16" s="18">
        <v>5450</v>
      </c>
      <c r="G16" s="18">
        <v>7769.73</v>
      </c>
      <c r="H16" s="8">
        <f t="shared" si="0"/>
        <v>2319.7299999999996</v>
      </c>
      <c r="I16" s="9">
        <f t="shared" si="1"/>
        <v>142.56385321100916</v>
      </c>
      <c r="J16" s="5"/>
      <c r="K16" s="5"/>
      <c r="L16" s="5"/>
    </row>
    <row r="17" spans="1:12" s="6" customFormat="1" ht="25.5">
      <c r="A17" s="12"/>
      <c r="B17" s="17">
        <v>13010000</v>
      </c>
      <c r="C17" s="17" t="s">
        <v>22</v>
      </c>
      <c r="D17" s="18">
        <v>2000</v>
      </c>
      <c r="E17" s="18">
        <v>2000</v>
      </c>
      <c r="F17" s="18">
        <v>670</v>
      </c>
      <c r="G17" s="18">
        <v>1027</v>
      </c>
      <c r="H17" s="8">
        <f t="shared" si="0"/>
        <v>357</v>
      </c>
      <c r="I17" s="9">
        <f t="shared" si="1"/>
        <v>153.28358208955223</v>
      </c>
      <c r="J17" s="5"/>
      <c r="K17" s="5"/>
      <c r="L17" s="5"/>
    </row>
    <row r="18" spans="1:12" s="6" customFormat="1" ht="63.75">
      <c r="A18" s="12"/>
      <c r="B18" s="17">
        <v>13010200</v>
      </c>
      <c r="C18" s="17" t="s">
        <v>23</v>
      </c>
      <c r="D18" s="18">
        <v>2000</v>
      </c>
      <c r="E18" s="18">
        <v>2000</v>
      </c>
      <c r="F18" s="18">
        <v>670</v>
      </c>
      <c r="G18" s="18">
        <v>1027</v>
      </c>
      <c r="H18" s="8">
        <f t="shared" si="0"/>
        <v>357</v>
      </c>
      <c r="I18" s="9">
        <f t="shared" si="1"/>
        <v>153.28358208955223</v>
      </c>
      <c r="J18" s="5"/>
      <c r="K18" s="5"/>
      <c r="L18" s="5"/>
    </row>
    <row r="19" spans="1:12" s="6" customFormat="1" ht="25.5">
      <c r="A19" s="12"/>
      <c r="B19" s="17">
        <v>13030000</v>
      </c>
      <c r="C19" s="17" t="s">
        <v>24</v>
      </c>
      <c r="D19" s="18">
        <v>10000</v>
      </c>
      <c r="E19" s="18">
        <v>10000</v>
      </c>
      <c r="F19" s="18">
        <v>4780</v>
      </c>
      <c r="G19" s="18">
        <v>6742.73</v>
      </c>
      <c r="H19" s="8">
        <f t="shared" si="0"/>
        <v>1962.7299999999996</v>
      </c>
      <c r="I19" s="9">
        <f t="shared" si="1"/>
        <v>141.0612970711297</v>
      </c>
      <c r="J19" s="5"/>
      <c r="K19" s="5"/>
      <c r="L19" s="5"/>
    </row>
    <row r="20" spans="1:12" s="6" customFormat="1" ht="63.75">
      <c r="A20" s="12"/>
      <c r="B20" s="17">
        <v>13030100</v>
      </c>
      <c r="C20" s="17" t="s">
        <v>25</v>
      </c>
      <c r="D20" s="18">
        <v>10000</v>
      </c>
      <c r="E20" s="18">
        <v>10000</v>
      </c>
      <c r="F20" s="18">
        <v>4780</v>
      </c>
      <c r="G20" s="18">
        <v>6742.73</v>
      </c>
      <c r="H20" s="8">
        <f t="shared" si="0"/>
        <v>1962.7299999999996</v>
      </c>
      <c r="I20" s="9">
        <f t="shared" si="1"/>
        <v>141.0612970711297</v>
      </c>
      <c r="J20" s="5"/>
      <c r="K20" s="5"/>
      <c r="L20" s="5"/>
    </row>
    <row r="21" spans="1:12" s="6" customFormat="1">
      <c r="A21" s="12"/>
      <c r="B21" s="17">
        <v>14000000</v>
      </c>
      <c r="C21" s="17" t="s">
        <v>26</v>
      </c>
      <c r="D21" s="18">
        <v>20274989</v>
      </c>
      <c r="E21" s="18">
        <v>22399901</v>
      </c>
      <c r="F21" s="18">
        <v>8891427</v>
      </c>
      <c r="G21" s="18">
        <v>9750117.8300000001</v>
      </c>
      <c r="H21" s="8">
        <f t="shared" si="0"/>
        <v>858690.83000000007</v>
      </c>
      <c r="I21" s="9">
        <f t="shared" si="1"/>
        <v>109.65751425502341</v>
      </c>
      <c r="J21" s="5"/>
      <c r="K21" s="5"/>
      <c r="L21" s="5"/>
    </row>
    <row r="22" spans="1:12" s="6" customFormat="1" ht="25.5">
      <c r="A22" s="12"/>
      <c r="B22" s="17">
        <v>14020000</v>
      </c>
      <c r="C22" s="17" t="s">
        <v>27</v>
      </c>
      <c r="D22" s="18">
        <v>1130000</v>
      </c>
      <c r="E22" s="18">
        <v>1130000</v>
      </c>
      <c r="F22" s="18">
        <v>468926</v>
      </c>
      <c r="G22" s="18">
        <v>626041.76</v>
      </c>
      <c r="H22" s="8">
        <f t="shared" si="0"/>
        <v>157115.76</v>
      </c>
      <c r="I22" s="9">
        <f t="shared" si="1"/>
        <v>133.50544862089114</v>
      </c>
      <c r="J22" s="5"/>
      <c r="K22" s="5"/>
      <c r="L22" s="5"/>
    </row>
    <row r="23" spans="1:12" s="6" customFormat="1">
      <c r="A23" s="12"/>
      <c r="B23" s="17">
        <v>14021900</v>
      </c>
      <c r="C23" s="17" t="s">
        <v>28</v>
      </c>
      <c r="D23" s="18">
        <v>1130000</v>
      </c>
      <c r="E23" s="18">
        <v>1130000</v>
      </c>
      <c r="F23" s="18">
        <v>468926</v>
      </c>
      <c r="G23" s="18">
        <v>626041.76</v>
      </c>
      <c r="H23" s="8">
        <f t="shared" si="0"/>
        <v>157115.76</v>
      </c>
      <c r="I23" s="9">
        <f t="shared" si="1"/>
        <v>133.50544862089114</v>
      </c>
      <c r="J23" s="5"/>
      <c r="K23" s="5"/>
      <c r="L23" s="5"/>
    </row>
    <row r="24" spans="1:12" s="6" customFormat="1" ht="38.25">
      <c r="A24" s="12"/>
      <c r="B24" s="17">
        <v>14030000</v>
      </c>
      <c r="C24" s="17" t="s">
        <v>29</v>
      </c>
      <c r="D24" s="18">
        <v>9551589</v>
      </c>
      <c r="E24" s="18">
        <v>11676501</v>
      </c>
      <c r="F24" s="18">
        <v>4833241</v>
      </c>
      <c r="G24" s="18">
        <v>5399366.7000000002</v>
      </c>
      <c r="H24" s="8">
        <f t="shared" si="0"/>
        <v>566125.70000000019</v>
      </c>
      <c r="I24" s="9">
        <f t="shared" si="1"/>
        <v>111.71316927916486</v>
      </c>
      <c r="J24" s="5"/>
      <c r="K24" s="5"/>
      <c r="L24" s="5"/>
    </row>
    <row r="25" spans="1:12" s="6" customFormat="1">
      <c r="A25" s="12"/>
      <c r="B25" s="17">
        <v>14031900</v>
      </c>
      <c r="C25" s="17" t="s">
        <v>28</v>
      </c>
      <c r="D25" s="18">
        <v>9551589</v>
      </c>
      <c r="E25" s="18">
        <v>11676501</v>
      </c>
      <c r="F25" s="18">
        <v>4833241</v>
      </c>
      <c r="G25" s="18">
        <v>5399366.7000000002</v>
      </c>
      <c r="H25" s="8">
        <f t="shared" si="0"/>
        <v>566125.70000000019</v>
      </c>
      <c r="I25" s="9">
        <f t="shared" si="1"/>
        <v>111.71316927916486</v>
      </c>
      <c r="J25" s="5"/>
      <c r="K25" s="5"/>
      <c r="L25" s="5"/>
    </row>
    <row r="26" spans="1:12" s="6" customFormat="1" ht="38.25">
      <c r="A26" s="12"/>
      <c r="B26" s="17">
        <v>14040000</v>
      </c>
      <c r="C26" s="17" t="s">
        <v>30</v>
      </c>
      <c r="D26" s="18">
        <v>9593400</v>
      </c>
      <c r="E26" s="18">
        <v>9593400</v>
      </c>
      <c r="F26" s="18">
        <v>3589260</v>
      </c>
      <c r="G26" s="18">
        <v>3724709.37</v>
      </c>
      <c r="H26" s="8">
        <f t="shared" si="0"/>
        <v>135449.37000000011</v>
      </c>
      <c r="I26" s="9">
        <f t="shared" si="1"/>
        <v>103.77374082679995</v>
      </c>
      <c r="J26" s="5"/>
      <c r="K26" s="5"/>
      <c r="L26" s="5"/>
    </row>
    <row r="27" spans="1:12" s="6" customFormat="1" ht="102">
      <c r="A27" s="12"/>
      <c r="B27" s="17">
        <v>14040100</v>
      </c>
      <c r="C27" s="17" t="s">
        <v>31</v>
      </c>
      <c r="D27" s="18">
        <v>6488400</v>
      </c>
      <c r="E27" s="18">
        <v>6488400</v>
      </c>
      <c r="F27" s="18">
        <v>2418400</v>
      </c>
      <c r="G27" s="18">
        <v>2576951.81</v>
      </c>
      <c r="H27" s="8">
        <f t="shared" si="0"/>
        <v>158551.81000000006</v>
      </c>
      <c r="I27" s="9">
        <f t="shared" si="1"/>
        <v>106.55606227257692</v>
      </c>
      <c r="J27" s="5"/>
      <c r="K27" s="5"/>
      <c r="L27" s="5"/>
    </row>
    <row r="28" spans="1:12" s="6" customFormat="1" ht="76.5">
      <c r="A28" s="12"/>
      <c r="B28" s="17">
        <v>14040200</v>
      </c>
      <c r="C28" s="17" t="s">
        <v>32</v>
      </c>
      <c r="D28" s="18">
        <v>3105000</v>
      </c>
      <c r="E28" s="18">
        <v>3105000</v>
      </c>
      <c r="F28" s="18">
        <v>1170860</v>
      </c>
      <c r="G28" s="18">
        <v>1147757.56</v>
      </c>
      <c r="H28" s="8">
        <f t="shared" si="0"/>
        <v>-23102.439999999944</v>
      </c>
      <c r="I28" s="9">
        <f t="shared" si="1"/>
        <v>98.026882804092722</v>
      </c>
      <c r="J28" s="5"/>
      <c r="K28" s="5"/>
      <c r="L28" s="5"/>
    </row>
    <row r="29" spans="1:12" s="6" customFormat="1" ht="38.25">
      <c r="A29" s="12"/>
      <c r="B29" s="17">
        <v>18000000</v>
      </c>
      <c r="C29" s="17" t="s">
        <v>33</v>
      </c>
      <c r="D29" s="18">
        <v>45137362</v>
      </c>
      <c r="E29" s="18">
        <v>49706682</v>
      </c>
      <c r="F29" s="18">
        <v>22531392</v>
      </c>
      <c r="G29" s="18">
        <v>24154812.16</v>
      </c>
      <c r="H29" s="8">
        <f t="shared" si="0"/>
        <v>1623420.1600000001</v>
      </c>
      <c r="I29" s="9">
        <f t="shared" si="1"/>
        <v>107.20514808849804</v>
      </c>
      <c r="J29" s="5"/>
      <c r="K29" s="5"/>
      <c r="L29" s="5"/>
    </row>
    <row r="30" spans="1:12" s="6" customFormat="1">
      <c r="A30" s="12"/>
      <c r="B30" s="17">
        <v>18010000</v>
      </c>
      <c r="C30" s="17" t="s">
        <v>34</v>
      </c>
      <c r="D30" s="18">
        <v>16977059</v>
      </c>
      <c r="E30" s="18">
        <v>17902729</v>
      </c>
      <c r="F30" s="18">
        <v>7146594</v>
      </c>
      <c r="G30" s="18">
        <v>7696555.3899999997</v>
      </c>
      <c r="H30" s="8">
        <f t="shared" si="0"/>
        <v>549961.38999999966</v>
      </c>
      <c r="I30" s="9">
        <f t="shared" si="1"/>
        <v>107.69543351700123</v>
      </c>
      <c r="J30" s="5"/>
      <c r="K30" s="5"/>
      <c r="L30" s="5"/>
    </row>
    <row r="31" spans="1:12" s="6" customFormat="1" ht="51">
      <c r="A31" s="12"/>
      <c r="B31" s="17">
        <v>18010100</v>
      </c>
      <c r="C31" s="17" t="s">
        <v>35</v>
      </c>
      <c r="D31" s="18">
        <v>50250</v>
      </c>
      <c r="E31" s="18">
        <v>50250</v>
      </c>
      <c r="F31" s="18">
        <v>23058</v>
      </c>
      <c r="G31" s="18">
        <v>22029.55</v>
      </c>
      <c r="H31" s="8">
        <f t="shared" si="0"/>
        <v>-1028.4500000000007</v>
      </c>
      <c r="I31" s="9">
        <f t="shared" si="1"/>
        <v>95.539725908578362</v>
      </c>
      <c r="J31" s="5"/>
      <c r="K31" s="5"/>
      <c r="L31" s="5"/>
    </row>
    <row r="32" spans="1:12" s="6" customFormat="1" ht="51">
      <c r="A32" s="12"/>
      <c r="B32" s="17">
        <v>18010200</v>
      </c>
      <c r="C32" s="17" t="s">
        <v>36</v>
      </c>
      <c r="D32" s="18">
        <v>538704</v>
      </c>
      <c r="E32" s="18">
        <v>538704</v>
      </c>
      <c r="F32" s="18">
        <v>71919</v>
      </c>
      <c r="G32" s="18">
        <v>60582.52</v>
      </c>
      <c r="H32" s="8">
        <f t="shared" si="0"/>
        <v>-11336.480000000003</v>
      </c>
      <c r="I32" s="9">
        <f t="shared" si="1"/>
        <v>84.237155689039056</v>
      </c>
      <c r="J32" s="5"/>
      <c r="K32" s="5"/>
      <c r="L32" s="5"/>
    </row>
    <row r="33" spans="1:12" s="6" customFormat="1" ht="51">
      <c r="A33" s="12"/>
      <c r="B33" s="17">
        <v>18010300</v>
      </c>
      <c r="C33" s="17" t="s">
        <v>37</v>
      </c>
      <c r="D33" s="18">
        <v>1466478</v>
      </c>
      <c r="E33" s="18">
        <v>1466478</v>
      </c>
      <c r="F33" s="18">
        <v>164702</v>
      </c>
      <c r="G33" s="18">
        <v>484347.96</v>
      </c>
      <c r="H33" s="8">
        <f t="shared" si="0"/>
        <v>319645.96000000002</v>
      </c>
      <c r="I33" s="9">
        <f t="shared" si="1"/>
        <v>294.07533606149292</v>
      </c>
      <c r="J33" s="5"/>
      <c r="K33" s="5"/>
      <c r="L33" s="5"/>
    </row>
    <row r="34" spans="1:12" s="6" customFormat="1" ht="51">
      <c r="A34" s="12"/>
      <c r="B34" s="17">
        <v>18010400</v>
      </c>
      <c r="C34" s="17" t="s">
        <v>38</v>
      </c>
      <c r="D34" s="18">
        <v>1057900</v>
      </c>
      <c r="E34" s="18">
        <v>1057900</v>
      </c>
      <c r="F34" s="18">
        <v>623662</v>
      </c>
      <c r="G34" s="18">
        <v>653433.48</v>
      </c>
      <c r="H34" s="8">
        <f t="shared" si="0"/>
        <v>29771.479999999981</v>
      </c>
      <c r="I34" s="9">
        <f t="shared" si="1"/>
        <v>104.77365624328563</v>
      </c>
      <c r="J34" s="5"/>
      <c r="K34" s="5"/>
      <c r="L34" s="5"/>
    </row>
    <row r="35" spans="1:12" s="6" customFormat="1">
      <c r="A35" s="12"/>
      <c r="B35" s="17">
        <v>18010500</v>
      </c>
      <c r="C35" s="17" t="s">
        <v>39</v>
      </c>
      <c r="D35" s="18">
        <v>743256</v>
      </c>
      <c r="E35" s="18">
        <v>743256</v>
      </c>
      <c r="F35" s="18">
        <v>343844</v>
      </c>
      <c r="G35" s="18">
        <v>467785.87</v>
      </c>
      <c r="H35" s="8">
        <f t="shared" si="0"/>
        <v>123941.87</v>
      </c>
      <c r="I35" s="9">
        <f t="shared" si="1"/>
        <v>136.04595979572133</v>
      </c>
      <c r="J35" s="5"/>
      <c r="K35" s="5"/>
      <c r="L35" s="5"/>
    </row>
    <row r="36" spans="1:12" s="6" customFormat="1">
      <c r="A36" s="12"/>
      <c r="B36" s="17">
        <v>18010600</v>
      </c>
      <c r="C36" s="17" t="s">
        <v>40</v>
      </c>
      <c r="D36" s="18">
        <v>7298084</v>
      </c>
      <c r="E36" s="18">
        <v>8223754</v>
      </c>
      <c r="F36" s="18">
        <v>5016520</v>
      </c>
      <c r="G36" s="18">
        <v>5101231.3899999997</v>
      </c>
      <c r="H36" s="8">
        <f t="shared" si="0"/>
        <v>84711.389999999665</v>
      </c>
      <c r="I36" s="9">
        <f t="shared" si="1"/>
        <v>101.68864850533836</v>
      </c>
      <c r="J36" s="5"/>
      <c r="K36" s="5"/>
      <c r="L36" s="5"/>
    </row>
    <row r="37" spans="1:12" s="6" customFormat="1">
      <c r="A37" s="12"/>
      <c r="B37" s="17">
        <v>18010700</v>
      </c>
      <c r="C37" s="17" t="s">
        <v>41</v>
      </c>
      <c r="D37" s="18">
        <v>3876000</v>
      </c>
      <c r="E37" s="18">
        <v>3876000</v>
      </c>
      <c r="F37" s="18">
        <v>350698</v>
      </c>
      <c r="G37" s="18">
        <v>732634.7</v>
      </c>
      <c r="H37" s="8">
        <f t="shared" si="0"/>
        <v>381936.69999999995</v>
      </c>
      <c r="I37" s="9">
        <f t="shared" si="1"/>
        <v>208.90757860039119</v>
      </c>
      <c r="J37" s="5"/>
      <c r="K37" s="5"/>
      <c r="L37" s="5"/>
    </row>
    <row r="38" spans="1:12" s="6" customFormat="1">
      <c r="A38" s="12"/>
      <c r="B38" s="17">
        <v>18010900</v>
      </c>
      <c r="C38" s="17" t="s">
        <v>42</v>
      </c>
      <c r="D38" s="18">
        <v>1455376</v>
      </c>
      <c r="E38" s="18">
        <v>1455376</v>
      </c>
      <c r="F38" s="18">
        <v>347606</v>
      </c>
      <c r="G38" s="18">
        <v>117157.07</v>
      </c>
      <c r="H38" s="8">
        <f t="shared" si="0"/>
        <v>-230448.93</v>
      </c>
      <c r="I38" s="9">
        <f t="shared" si="1"/>
        <v>33.703983820762588</v>
      </c>
      <c r="J38" s="5"/>
      <c r="K38" s="5"/>
      <c r="L38" s="5"/>
    </row>
    <row r="39" spans="1:12" s="6" customFormat="1">
      <c r="A39" s="12"/>
      <c r="B39" s="17">
        <v>18011000</v>
      </c>
      <c r="C39" s="17" t="s">
        <v>43</v>
      </c>
      <c r="D39" s="18">
        <v>25000</v>
      </c>
      <c r="E39" s="18">
        <v>25000</v>
      </c>
      <c r="F39" s="18">
        <v>6250</v>
      </c>
      <c r="G39" s="18">
        <v>2083.33</v>
      </c>
      <c r="H39" s="8">
        <f t="shared" si="0"/>
        <v>-4166.67</v>
      </c>
      <c r="I39" s="9">
        <f t="shared" si="1"/>
        <v>33.333280000000002</v>
      </c>
      <c r="J39" s="5"/>
      <c r="K39" s="5"/>
      <c r="L39" s="5"/>
    </row>
    <row r="40" spans="1:12" s="6" customFormat="1">
      <c r="A40" s="12"/>
      <c r="B40" s="17">
        <v>18011100</v>
      </c>
      <c r="C40" s="17" t="s">
        <v>44</v>
      </c>
      <c r="D40" s="18">
        <v>50000</v>
      </c>
      <c r="E40" s="18">
        <v>50000</v>
      </c>
      <c r="F40" s="18">
        <v>25000</v>
      </c>
      <c r="G40" s="18">
        <v>31250</v>
      </c>
      <c r="H40" s="8">
        <f t="shared" si="0"/>
        <v>6250</v>
      </c>
      <c r="I40" s="9">
        <f t="shared" si="1"/>
        <v>125</v>
      </c>
      <c r="J40" s="5"/>
      <c r="K40" s="5"/>
      <c r="L40" s="5"/>
    </row>
    <row r="41" spans="1:12" s="6" customFormat="1" ht="63.75">
      <c r="A41" s="12"/>
      <c r="B41" s="17">
        <v>18011200</v>
      </c>
      <c r="C41" s="17" t="s">
        <v>45</v>
      </c>
      <c r="D41" s="18">
        <v>416011</v>
      </c>
      <c r="E41" s="18">
        <v>416011</v>
      </c>
      <c r="F41" s="18">
        <v>173335</v>
      </c>
      <c r="G41" s="18">
        <v>24019.52</v>
      </c>
      <c r="H41" s="8">
        <f t="shared" si="0"/>
        <v>-149315.48000000001</v>
      </c>
      <c r="I41" s="9">
        <f t="shared" si="1"/>
        <v>13.857282141517871</v>
      </c>
      <c r="J41" s="5"/>
      <c r="K41" s="5"/>
      <c r="L41" s="5"/>
    </row>
    <row r="42" spans="1:12" s="6" customFormat="1">
      <c r="A42" s="12"/>
      <c r="B42" s="17">
        <v>18030000</v>
      </c>
      <c r="C42" s="17" t="s">
        <v>46</v>
      </c>
      <c r="D42" s="18">
        <v>11800</v>
      </c>
      <c r="E42" s="18">
        <v>11800</v>
      </c>
      <c r="F42" s="18">
        <v>5900</v>
      </c>
      <c r="G42" s="18">
        <v>7379</v>
      </c>
      <c r="H42" s="8">
        <f t="shared" si="0"/>
        <v>1479</v>
      </c>
      <c r="I42" s="9">
        <f t="shared" si="1"/>
        <v>125.06779661016949</v>
      </c>
      <c r="J42" s="5"/>
      <c r="K42" s="5"/>
      <c r="L42" s="5"/>
    </row>
    <row r="43" spans="1:12" s="6" customFormat="1" ht="25.5">
      <c r="A43" s="12"/>
      <c r="B43" s="17">
        <v>18030200</v>
      </c>
      <c r="C43" s="17" t="s">
        <v>47</v>
      </c>
      <c r="D43" s="18">
        <v>11800</v>
      </c>
      <c r="E43" s="18">
        <v>11800</v>
      </c>
      <c r="F43" s="18">
        <v>5900</v>
      </c>
      <c r="G43" s="18">
        <v>7379</v>
      </c>
      <c r="H43" s="8">
        <f t="shared" si="0"/>
        <v>1479</v>
      </c>
      <c r="I43" s="9">
        <f t="shared" si="1"/>
        <v>125.06779661016949</v>
      </c>
      <c r="J43" s="5"/>
      <c r="K43" s="5"/>
      <c r="L43" s="5"/>
    </row>
    <row r="44" spans="1:12" s="6" customFormat="1">
      <c r="A44" s="12"/>
      <c r="B44" s="17">
        <v>18050000</v>
      </c>
      <c r="C44" s="17" t="s">
        <v>48</v>
      </c>
      <c r="D44" s="18">
        <v>28148503</v>
      </c>
      <c r="E44" s="18">
        <v>31792153</v>
      </c>
      <c r="F44" s="18">
        <v>15378898</v>
      </c>
      <c r="G44" s="18">
        <v>16450877.77</v>
      </c>
      <c r="H44" s="8">
        <f t="shared" si="0"/>
        <v>1071979.7699999996</v>
      </c>
      <c r="I44" s="9">
        <f t="shared" si="1"/>
        <v>106.97045893665462</v>
      </c>
      <c r="J44" s="5"/>
      <c r="K44" s="5"/>
      <c r="L44" s="5"/>
    </row>
    <row r="45" spans="1:12" s="6" customFormat="1">
      <c r="A45" s="12"/>
      <c r="B45" s="17">
        <v>18050300</v>
      </c>
      <c r="C45" s="17" t="s">
        <v>49</v>
      </c>
      <c r="D45" s="18">
        <v>2515860</v>
      </c>
      <c r="E45" s="18">
        <v>2515860</v>
      </c>
      <c r="F45" s="18">
        <v>1305376</v>
      </c>
      <c r="G45" s="18">
        <v>770084.77</v>
      </c>
      <c r="H45" s="8">
        <f t="shared" si="0"/>
        <v>-535291.23</v>
      </c>
      <c r="I45" s="9">
        <f t="shared" si="1"/>
        <v>58.993329891157799</v>
      </c>
      <c r="J45" s="5"/>
      <c r="K45" s="5"/>
      <c r="L45" s="5"/>
    </row>
    <row r="46" spans="1:12" s="6" customFormat="1">
      <c r="A46" s="12"/>
      <c r="B46" s="17">
        <v>18050400</v>
      </c>
      <c r="C46" s="17" t="s">
        <v>50</v>
      </c>
      <c r="D46" s="18">
        <v>15295403</v>
      </c>
      <c r="E46" s="18">
        <v>16183003</v>
      </c>
      <c r="F46" s="18">
        <v>7307868</v>
      </c>
      <c r="G46" s="18">
        <v>8022483.6299999999</v>
      </c>
      <c r="H46" s="8">
        <f t="shared" si="0"/>
        <v>714615.62999999989</v>
      </c>
      <c r="I46" s="9">
        <f t="shared" si="1"/>
        <v>109.77871562540538</v>
      </c>
      <c r="J46" s="5"/>
      <c r="K46" s="5"/>
      <c r="L46" s="5"/>
    </row>
    <row r="47" spans="1:12" s="6" customFormat="1" ht="76.5">
      <c r="A47" s="12"/>
      <c r="B47" s="17">
        <v>18050500</v>
      </c>
      <c r="C47" s="17" t="s">
        <v>51</v>
      </c>
      <c r="D47" s="18">
        <v>10337240</v>
      </c>
      <c r="E47" s="18">
        <v>13093290</v>
      </c>
      <c r="F47" s="18">
        <v>6765654</v>
      </c>
      <c r="G47" s="18">
        <v>7658309.3700000001</v>
      </c>
      <c r="H47" s="8">
        <f t="shared" si="0"/>
        <v>892655.37000000011</v>
      </c>
      <c r="I47" s="9">
        <f t="shared" si="1"/>
        <v>113.19392582003158</v>
      </c>
      <c r="J47" s="5"/>
      <c r="K47" s="5"/>
      <c r="L47" s="5"/>
    </row>
    <row r="48" spans="1:12" s="6" customFormat="1">
      <c r="A48" s="12"/>
      <c r="B48" s="15">
        <v>20000000</v>
      </c>
      <c r="C48" s="15" t="s">
        <v>52</v>
      </c>
      <c r="D48" s="16">
        <v>1482174</v>
      </c>
      <c r="E48" s="16">
        <v>3085569</v>
      </c>
      <c r="F48" s="16">
        <v>2141047</v>
      </c>
      <c r="G48" s="16">
        <v>2161108.52</v>
      </c>
      <c r="H48" s="10">
        <f t="shared" si="0"/>
        <v>20061.520000000019</v>
      </c>
      <c r="I48" s="11">
        <f t="shared" si="1"/>
        <v>100.93699577823374</v>
      </c>
      <c r="J48" s="5"/>
      <c r="K48" s="5"/>
      <c r="L48" s="5"/>
    </row>
    <row r="49" spans="1:12" s="6" customFormat="1" ht="25.5">
      <c r="A49" s="12"/>
      <c r="B49" s="17">
        <v>21000000</v>
      </c>
      <c r="C49" s="17" t="s">
        <v>53</v>
      </c>
      <c r="D49" s="18">
        <v>210007</v>
      </c>
      <c r="E49" s="18">
        <v>210007</v>
      </c>
      <c r="F49" s="18">
        <v>96515</v>
      </c>
      <c r="G49" s="18">
        <v>87725.72</v>
      </c>
      <c r="H49" s="8">
        <f t="shared" si="0"/>
        <v>-8789.2799999999988</v>
      </c>
      <c r="I49" s="9">
        <f t="shared" si="1"/>
        <v>90.89335336476195</v>
      </c>
      <c r="J49" s="5"/>
      <c r="K49" s="5"/>
      <c r="L49" s="5"/>
    </row>
    <row r="50" spans="1:12" s="6" customFormat="1" ht="89.25">
      <c r="A50" s="12"/>
      <c r="B50" s="17">
        <v>21010000</v>
      </c>
      <c r="C50" s="17" t="s">
        <v>54</v>
      </c>
      <c r="D50" s="18">
        <v>47000</v>
      </c>
      <c r="E50" s="18">
        <v>47000</v>
      </c>
      <c r="F50" s="18">
        <v>20239</v>
      </c>
      <c r="G50" s="18">
        <v>1472</v>
      </c>
      <c r="H50" s="8">
        <f t="shared" si="0"/>
        <v>-18767</v>
      </c>
      <c r="I50" s="9">
        <f t="shared" si="1"/>
        <v>7.2730866149513309</v>
      </c>
      <c r="J50" s="5"/>
      <c r="K50" s="5"/>
      <c r="L50" s="5"/>
    </row>
    <row r="51" spans="1:12" s="6" customFormat="1" ht="51">
      <c r="A51" s="12"/>
      <c r="B51" s="17">
        <v>21010300</v>
      </c>
      <c r="C51" s="17" t="s">
        <v>55</v>
      </c>
      <c r="D51" s="18">
        <v>47000</v>
      </c>
      <c r="E51" s="18">
        <v>47000</v>
      </c>
      <c r="F51" s="18">
        <v>20239</v>
      </c>
      <c r="G51" s="18">
        <v>1472</v>
      </c>
      <c r="H51" s="8">
        <f t="shared" si="0"/>
        <v>-18767</v>
      </c>
      <c r="I51" s="9">
        <f t="shared" si="1"/>
        <v>7.2730866149513309</v>
      </c>
      <c r="J51" s="5"/>
      <c r="K51" s="5"/>
      <c r="L51" s="5"/>
    </row>
    <row r="52" spans="1:12" s="6" customFormat="1">
      <c r="A52" s="12"/>
      <c r="B52" s="17">
        <v>21080000</v>
      </c>
      <c r="C52" s="17" t="s">
        <v>56</v>
      </c>
      <c r="D52" s="18">
        <v>163007</v>
      </c>
      <c r="E52" s="18">
        <v>163007</v>
      </c>
      <c r="F52" s="18">
        <v>76276</v>
      </c>
      <c r="G52" s="18">
        <v>86253.72</v>
      </c>
      <c r="H52" s="8">
        <f t="shared" si="0"/>
        <v>9977.7200000000012</v>
      </c>
      <c r="I52" s="9">
        <f t="shared" si="1"/>
        <v>113.08107399444125</v>
      </c>
      <c r="J52" s="5"/>
      <c r="K52" s="5"/>
      <c r="L52" s="5"/>
    </row>
    <row r="53" spans="1:12" s="6" customFormat="1">
      <c r="A53" s="12"/>
      <c r="B53" s="17">
        <v>21081100</v>
      </c>
      <c r="C53" s="17" t="s">
        <v>57</v>
      </c>
      <c r="D53" s="18">
        <v>0</v>
      </c>
      <c r="E53" s="18">
        <v>0</v>
      </c>
      <c r="F53" s="18">
        <v>0</v>
      </c>
      <c r="G53" s="18">
        <v>16874.5</v>
      </c>
      <c r="H53" s="8">
        <f t="shared" si="0"/>
        <v>16874.5</v>
      </c>
      <c r="I53" s="9">
        <f t="shared" si="1"/>
        <v>0</v>
      </c>
      <c r="J53" s="5"/>
      <c r="K53" s="5"/>
      <c r="L53" s="5"/>
    </row>
    <row r="54" spans="1:12" s="6" customFormat="1" ht="89.25">
      <c r="A54" s="12"/>
      <c r="B54" s="17">
        <v>21081500</v>
      </c>
      <c r="C54" s="17" t="s">
        <v>93</v>
      </c>
      <c r="D54" s="18">
        <v>0</v>
      </c>
      <c r="E54" s="18">
        <v>0</v>
      </c>
      <c r="F54" s="18">
        <v>0</v>
      </c>
      <c r="G54" s="18">
        <v>34588</v>
      </c>
      <c r="H54" s="8">
        <f t="shared" si="0"/>
        <v>34588</v>
      </c>
      <c r="I54" s="9">
        <f t="shared" si="1"/>
        <v>0</v>
      </c>
      <c r="J54" s="5"/>
      <c r="K54" s="5"/>
      <c r="L54" s="5"/>
    </row>
    <row r="55" spans="1:12" s="6" customFormat="1" ht="63.75">
      <c r="A55" s="12"/>
      <c r="B55" s="17">
        <v>21081700</v>
      </c>
      <c r="C55" s="17" t="s">
        <v>58</v>
      </c>
      <c r="D55" s="18">
        <v>5007</v>
      </c>
      <c r="E55" s="18">
        <v>5007</v>
      </c>
      <c r="F55" s="18">
        <v>2086</v>
      </c>
      <c r="G55" s="18">
        <v>5007.22</v>
      </c>
      <c r="H55" s="8">
        <f t="shared" si="0"/>
        <v>2921.2200000000003</v>
      </c>
      <c r="I55" s="9">
        <f t="shared" si="1"/>
        <v>240.03930968360501</v>
      </c>
      <c r="J55" s="5"/>
      <c r="K55" s="5"/>
      <c r="L55" s="5"/>
    </row>
    <row r="56" spans="1:12" s="6" customFormat="1" ht="51">
      <c r="A56" s="12"/>
      <c r="B56" s="17">
        <v>21081800</v>
      </c>
      <c r="C56" s="17" t="s">
        <v>59</v>
      </c>
      <c r="D56" s="18">
        <v>158000</v>
      </c>
      <c r="E56" s="18">
        <v>158000</v>
      </c>
      <c r="F56" s="18">
        <v>74190</v>
      </c>
      <c r="G56" s="18">
        <v>29784</v>
      </c>
      <c r="H56" s="8">
        <f t="shared" si="0"/>
        <v>-44406</v>
      </c>
      <c r="I56" s="9">
        <f t="shared" si="1"/>
        <v>40.145572179539023</v>
      </c>
      <c r="J56" s="5"/>
      <c r="K56" s="5"/>
      <c r="L56" s="5"/>
    </row>
    <row r="57" spans="1:12" s="6" customFormat="1" ht="25.5" customHeight="1">
      <c r="A57" s="12"/>
      <c r="B57" s="17">
        <v>22000000</v>
      </c>
      <c r="C57" s="17" t="s">
        <v>60</v>
      </c>
      <c r="D57" s="18">
        <v>1272167</v>
      </c>
      <c r="E57" s="18">
        <v>1272167</v>
      </c>
      <c r="F57" s="18">
        <v>441137</v>
      </c>
      <c r="G57" s="18">
        <v>420287.92</v>
      </c>
      <c r="H57" s="8">
        <f t="shared" si="0"/>
        <v>-20849.080000000016</v>
      </c>
      <c r="I57" s="9">
        <f t="shared" si="1"/>
        <v>95.273785694693487</v>
      </c>
      <c r="J57" s="5"/>
      <c r="K57" s="5"/>
      <c r="L57" s="5"/>
    </row>
    <row r="58" spans="1:12" s="6" customFormat="1">
      <c r="A58" s="12"/>
      <c r="B58" s="17">
        <v>22010000</v>
      </c>
      <c r="C58" s="17" t="s">
        <v>61</v>
      </c>
      <c r="D58" s="18">
        <v>1259519</v>
      </c>
      <c r="E58" s="18">
        <v>1259519</v>
      </c>
      <c r="F58" s="18">
        <v>439184</v>
      </c>
      <c r="G58" s="18">
        <v>412460.83</v>
      </c>
      <c r="H58" s="8">
        <f t="shared" si="0"/>
        <v>-26723.169999999984</v>
      </c>
      <c r="I58" s="9">
        <f t="shared" si="1"/>
        <v>93.915267860395645</v>
      </c>
      <c r="J58" s="5"/>
      <c r="K58" s="5"/>
      <c r="L58" s="5"/>
    </row>
    <row r="59" spans="1:12" s="6" customFormat="1" ht="63.75">
      <c r="A59" s="12"/>
      <c r="B59" s="17">
        <v>22010300</v>
      </c>
      <c r="C59" s="17" t="s">
        <v>62</v>
      </c>
      <c r="D59" s="18">
        <v>33600</v>
      </c>
      <c r="E59" s="18">
        <v>33600</v>
      </c>
      <c r="F59" s="18">
        <v>14000</v>
      </c>
      <c r="G59" s="18">
        <v>0</v>
      </c>
      <c r="H59" s="8">
        <f t="shared" si="0"/>
        <v>-14000</v>
      </c>
      <c r="I59" s="9">
        <f t="shared" si="1"/>
        <v>0</v>
      </c>
      <c r="J59" s="5"/>
      <c r="K59" s="5"/>
      <c r="L59" s="5"/>
    </row>
    <row r="60" spans="1:12" s="6" customFormat="1" ht="25.5">
      <c r="A60" s="12"/>
      <c r="B60" s="17">
        <v>22012500</v>
      </c>
      <c r="C60" s="17" t="s">
        <v>63</v>
      </c>
      <c r="D60" s="18">
        <v>1126259</v>
      </c>
      <c r="E60" s="18">
        <v>1126259</v>
      </c>
      <c r="F60" s="18">
        <v>385386</v>
      </c>
      <c r="G60" s="18">
        <v>340440.99</v>
      </c>
      <c r="H60" s="8">
        <f t="shared" si="0"/>
        <v>-44945.010000000009</v>
      </c>
      <c r="I60" s="9">
        <f t="shared" si="1"/>
        <v>88.337664056296802</v>
      </c>
      <c r="J60" s="5"/>
      <c r="K60" s="5"/>
      <c r="L60" s="5"/>
    </row>
    <row r="61" spans="1:12" s="6" customFormat="1" ht="38.25">
      <c r="A61" s="12"/>
      <c r="B61" s="17">
        <v>22012600</v>
      </c>
      <c r="C61" s="17" t="s">
        <v>64</v>
      </c>
      <c r="D61" s="18">
        <v>99660</v>
      </c>
      <c r="E61" s="18">
        <v>99660</v>
      </c>
      <c r="F61" s="18">
        <v>39798</v>
      </c>
      <c r="G61" s="18">
        <v>72019.839999999997</v>
      </c>
      <c r="H61" s="8">
        <f t="shared" si="0"/>
        <v>32221.839999999997</v>
      </c>
      <c r="I61" s="9">
        <f t="shared" si="1"/>
        <v>180.96346550077894</v>
      </c>
      <c r="J61" s="5"/>
      <c r="K61" s="5"/>
      <c r="L61" s="5"/>
    </row>
    <row r="62" spans="1:12" s="6" customFormat="1" ht="38.25">
      <c r="A62" s="12"/>
      <c r="B62" s="17">
        <v>22080000</v>
      </c>
      <c r="C62" s="17" t="s">
        <v>65</v>
      </c>
      <c r="D62" s="18">
        <v>848</v>
      </c>
      <c r="E62" s="18">
        <v>848</v>
      </c>
      <c r="F62" s="18">
        <v>0</v>
      </c>
      <c r="G62" s="18">
        <v>0</v>
      </c>
      <c r="H62" s="8">
        <f t="shared" si="0"/>
        <v>0</v>
      </c>
      <c r="I62" s="9">
        <f t="shared" si="1"/>
        <v>0</v>
      </c>
      <c r="J62" s="5"/>
      <c r="K62" s="5"/>
      <c r="L62" s="5"/>
    </row>
    <row r="63" spans="1:12" s="6" customFormat="1" ht="51">
      <c r="A63" s="12"/>
      <c r="B63" s="17">
        <v>22080400</v>
      </c>
      <c r="C63" s="17" t="s">
        <v>66</v>
      </c>
      <c r="D63" s="18">
        <v>848</v>
      </c>
      <c r="E63" s="18">
        <v>848</v>
      </c>
      <c r="F63" s="18">
        <v>0</v>
      </c>
      <c r="G63" s="18">
        <v>0</v>
      </c>
      <c r="H63" s="8">
        <f t="shared" si="0"/>
        <v>0</v>
      </c>
      <c r="I63" s="9">
        <f t="shared" si="1"/>
        <v>0</v>
      </c>
      <c r="J63" s="5"/>
      <c r="K63" s="5"/>
      <c r="L63" s="5"/>
    </row>
    <row r="64" spans="1:12" s="6" customFormat="1">
      <c r="A64" s="12"/>
      <c r="B64" s="17">
        <v>22090000</v>
      </c>
      <c r="C64" s="17" t="s">
        <v>67</v>
      </c>
      <c r="D64" s="18">
        <v>4000</v>
      </c>
      <c r="E64" s="18">
        <v>4000</v>
      </c>
      <c r="F64" s="18">
        <v>1953</v>
      </c>
      <c r="G64" s="18">
        <v>4598.79</v>
      </c>
      <c r="H64" s="8">
        <f t="shared" si="0"/>
        <v>2645.79</v>
      </c>
      <c r="I64" s="9">
        <f t="shared" si="1"/>
        <v>235.47311827956986</v>
      </c>
      <c r="J64" s="5"/>
      <c r="K64" s="5"/>
      <c r="L64" s="5"/>
    </row>
    <row r="65" spans="1:12" s="6" customFormat="1" ht="51">
      <c r="A65" s="12"/>
      <c r="B65" s="17">
        <v>22090100</v>
      </c>
      <c r="C65" s="17" t="s">
        <v>68</v>
      </c>
      <c r="D65" s="18">
        <v>4000</v>
      </c>
      <c r="E65" s="18">
        <v>4000</v>
      </c>
      <c r="F65" s="18">
        <v>1953</v>
      </c>
      <c r="G65" s="18">
        <v>4598.79</v>
      </c>
      <c r="H65" s="8">
        <f t="shared" si="0"/>
        <v>2645.79</v>
      </c>
      <c r="I65" s="9">
        <f t="shared" si="1"/>
        <v>235.47311827956986</v>
      </c>
      <c r="J65" s="5"/>
      <c r="K65" s="5"/>
      <c r="L65" s="5"/>
    </row>
    <row r="66" spans="1:12" s="6" customFormat="1" ht="89.25">
      <c r="A66" s="12"/>
      <c r="B66" s="17">
        <v>22130000</v>
      </c>
      <c r="C66" s="17" t="s">
        <v>69</v>
      </c>
      <c r="D66" s="18">
        <v>7800</v>
      </c>
      <c r="E66" s="18">
        <v>7800</v>
      </c>
      <c r="F66" s="18">
        <v>0</v>
      </c>
      <c r="G66" s="18">
        <v>3228.3</v>
      </c>
      <c r="H66" s="8">
        <f t="shared" si="0"/>
        <v>3228.3</v>
      </c>
      <c r="I66" s="9">
        <f t="shared" si="1"/>
        <v>0</v>
      </c>
      <c r="J66" s="5"/>
      <c r="K66" s="5"/>
      <c r="L66" s="5"/>
    </row>
    <row r="67" spans="1:12" s="6" customFormat="1">
      <c r="A67" s="12"/>
      <c r="B67" s="17">
        <v>24000000</v>
      </c>
      <c r="C67" s="17" t="s">
        <v>70</v>
      </c>
      <c r="D67" s="18">
        <v>0</v>
      </c>
      <c r="E67" s="18">
        <v>1603395</v>
      </c>
      <c r="F67" s="18">
        <v>1603395</v>
      </c>
      <c r="G67" s="18">
        <v>1653094.88</v>
      </c>
      <c r="H67" s="8">
        <f t="shared" si="0"/>
        <v>49699.879999999888</v>
      </c>
      <c r="I67" s="9">
        <f t="shared" si="1"/>
        <v>103.0996653974847</v>
      </c>
      <c r="J67" s="5"/>
      <c r="K67" s="5"/>
      <c r="L67" s="5"/>
    </row>
    <row r="68" spans="1:12" s="6" customFormat="1">
      <c r="A68" s="12"/>
      <c r="B68" s="17">
        <v>24060000</v>
      </c>
      <c r="C68" s="17" t="s">
        <v>56</v>
      </c>
      <c r="D68" s="18">
        <v>0</v>
      </c>
      <c r="E68" s="18">
        <v>1603395</v>
      </c>
      <c r="F68" s="18">
        <v>1603395</v>
      </c>
      <c r="G68" s="18">
        <v>1653094.88</v>
      </c>
      <c r="H68" s="8">
        <f t="shared" si="0"/>
        <v>49699.879999999888</v>
      </c>
      <c r="I68" s="9">
        <f t="shared" si="1"/>
        <v>103.0996653974847</v>
      </c>
      <c r="J68" s="5"/>
      <c r="K68" s="5"/>
      <c r="L68" s="5"/>
    </row>
    <row r="69" spans="1:12" s="6" customFormat="1">
      <c r="A69" s="12"/>
      <c r="B69" s="17">
        <v>24060300</v>
      </c>
      <c r="C69" s="17" t="s">
        <v>56</v>
      </c>
      <c r="D69" s="18">
        <v>0</v>
      </c>
      <c r="E69" s="18">
        <v>1603395</v>
      </c>
      <c r="F69" s="18">
        <v>1603395</v>
      </c>
      <c r="G69" s="18">
        <v>1653094.88</v>
      </c>
      <c r="H69" s="8">
        <f t="shared" si="0"/>
        <v>49699.879999999888</v>
      </c>
      <c r="I69" s="9">
        <f t="shared" si="1"/>
        <v>103.0996653974847</v>
      </c>
      <c r="J69" s="5"/>
      <c r="K69" s="5"/>
      <c r="L69" s="5"/>
    </row>
    <row r="70" spans="1:12" s="6" customFormat="1">
      <c r="A70" s="12"/>
      <c r="B70" s="15">
        <v>30000000</v>
      </c>
      <c r="C70" s="15" t="s">
        <v>87</v>
      </c>
      <c r="D70" s="16">
        <v>0</v>
      </c>
      <c r="E70" s="16">
        <v>0</v>
      </c>
      <c r="F70" s="16">
        <v>0</v>
      </c>
      <c r="G70" s="16">
        <v>3000</v>
      </c>
      <c r="H70" s="10">
        <f t="shared" si="0"/>
        <v>3000</v>
      </c>
      <c r="I70" s="11">
        <f t="shared" si="1"/>
        <v>0</v>
      </c>
      <c r="J70" s="5"/>
      <c r="K70" s="5"/>
      <c r="L70" s="5"/>
    </row>
    <row r="71" spans="1:12" s="6" customFormat="1" ht="25.5">
      <c r="A71" s="12"/>
      <c r="B71" s="17">
        <v>31000000</v>
      </c>
      <c r="C71" s="17" t="s">
        <v>88</v>
      </c>
      <c r="D71" s="18">
        <v>0</v>
      </c>
      <c r="E71" s="18">
        <v>0</v>
      </c>
      <c r="F71" s="18">
        <v>0</v>
      </c>
      <c r="G71" s="18">
        <v>3000</v>
      </c>
      <c r="H71" s="8">
        <f t="shared" ref="H71:H93" si="2">G71-F71</f>
        <v>3000</v>
      </c>
      <c r="I71" s="9">
        <f t="shared" ref="I71:I93" si="3">IF(F71=0,0,G71/F71*100)</f>
        <v>0</v>
      </c>
      <c r="J71" s="5"/>
      <c r="K71" s="5"/>
      <c r="L71" s="5"/>
    </row>
    <row r="72" spans="1:12" s="6" customFormat="1" ht="76.5">
      <c r="A72" s="12"/>
      <c r="B72" s="17">
        <v>31010000</v>
      </c>
      <c r="C72" s="17" t="s">
        <v>89</v>
      </c>
      <c r="D72" s="18">
        <v>0</v>
      </c>
      <c r="E72" s="18">
        <v>0</v>
      </c>
      <c r="F72" s="18">
        <v>0</v>
      </c>
      <c r="G72" s="18">
        <v>3000</v>
      </c>
      <c r="H72" s="8">
        <f t="shared" si="2"/>
        <v>3000</v>
      </c>
      <c r="I72" s="9">
        <f t="shared" si="3"/>
        <v>0</v>
      </c>
      <c r="J72" s="5"/>
      <c r="K72" s="5"/>
      <c r="L72" s="5"/>
    </row>
    <row r="73" spans="1:12" s="6" customFormat="1" ht="76.5">
      <c r="A73" s="12"/>
      <c r="B73" s="17">
        <v>31010200</v>
      </c>
      <c r="C73" s="17" t="s">
        <v>90</v>
      </c>
      <c r="D73" s="18">
        <v>0</v>
      </c>
      <c r="E73" s="18">
        <v>0</v>
      </c>
      <c r="F73" s="18">
        <v>0</v>
      </c>
      <c r="G73" s="18">
        <v>3000</v>
      </c>
      <c r="H73" s="8">
        <f t="shared" si="2"/>
        <v>3000</v>
      </c>
      <c r="I73" s="9">
        <f t="shared" si="3"/>
        <v>0</v>
      </c>
      <c r="J73" s="5"/>
      <c r="K73" s="5"/>
      <c r="L73" s="5"/>
    </row>
    <row r="74" spans="1:12" s="6" customFormat="1">
      <c r="A74" s="12"/>
      <c r="B74" s="15">
        <v>40000000</v>
      </c>
      <c r="C74" s="15" t="s">
        <v>71</v>
      </c>
      <c r="D74" s="16">
        <v>39040019</v>
      </c>
      <c r="E74" s="16">
        <v>101226174</v>
      </c>
      <c r="F74" s="16">
        <v>58780788</v>
      </c>
      <c r="G74" s="16">
        <v>56000998.43</v>
      </c>
      <c r="H74" s="10">
        <f t="shared" si="2"/>
        <v>-2779789.5700000003</v>
      </c>
      <c r="I74" s="11">
        <f t="shared" si="3"/>
        <v>95.270921563691871</v>
      </c>
      <c r="J74" s="5"/>
      <c r="K74" s="5"/>
      <c r="L74" s="5"/>
    </row>
    <row r="75" spans="1:12" s="6" customFormat="1" ht="39.75" customHeight="1">
      <c r="A75" s="12"/>
      <c r="B75" s="17">
        <v>41000000</v>
      </c>
      <c r="C75" s="17" t="s">
        <v>72</v>
      </c>
      <c r="D75" s="18">
        <v>39040019</v>
      </c>
      <c r="E75" s="18">
        <v>101226174</v>
      </c>
      <c r="F75" s="18">
        <v>58780788</v>
      </c>
      <c r="G75" s="18">
        <v>56000998.43</v>
      </c>
      <c r="H75" s="8">
        <f t="shared" si="2"/>
        <v>-2779789.5700000003</v>
      </c>
      <c r="I75" s="9">
        <f t="shared" si="3"/>
        <v>95.270921563691871</v>
      </c>
      <c r="J75" s="5"/>
      <c r="K75" s="5"/>
      <c r="L75" s="5"/>
    </row>
    <row r="76" spans="1:12" s="6" customFormat="1" ht="61.5" customHeight="1">
      <c r="A76" s="12"/>
      <c r="B76" s="17">
        <v>41020000</v>
      </c>
      <c r="C76" s="17" t="s">
        <v>73</v>
      </c>
      <c r="D76" s="18">
        <v>33052800</v>
      </c>
      <c r="E76" s="18">
        <v>33052800</v>
      </c>
      <c r="F76" s="18">
        <v>13772000</v>
      </c>
      <c r="G76" s="18">
        <v>13772000</v>
      </c>
      <c r="H76" s="8">
        <f t="shared" si="2"/>
        <v>0</v>
      </c>
      <c r="I76" s="9">
        <f t="shared" si="3"/>
        <v>100</v>
      </c>
      <c r="J76" s="5"/>
      <c r="K76" s="5"/>
      <c r="L76" s="5"/>
    </row>
    <row r="77" spans="1:12" s="6" customFormat="1">
      <c r="A77" s="12"/>
      <c r="B77" s="17">
        <v>41020100</v>
      </c>
      <c r="C77" s="17" t="s">
        <v>74</v>
      </c>
      <c r="D77" s="18">
        <v>27552800</v>
      </c>
      <c r="E77" s="18">
        <v>27552800</v>
      </c>
      <c r="F77" s="18">
        <v>11480500</v>
      </c>
      <c r="G77" s="18">
        <v>11480500</v>
      </c>
      <c r="H77" s="8">
        <f t="shared" si="2"/>
        <v>0</v>
      </c>
      <c r="I77" s="9">
        <f t="shared" si="3"/>
        <v>100</v>
      </c>
      <c r="J77" s="5"/>
      <c r="K77" s="5"/>
      <c r="L77" s="5"/>
    </row>
    <row r="78" spans="1:12" s="6" customFormat="1" ht="102">
      <c r="A78" s="12"/>
      <c r="B78" s="17">
        <v>41021400</v>
      </c>
      <c r="C78" s="17" t="s">
        <v>75</v>
      </c>
      <c r="D78" s="18">
        <v>5500000</v>
      </c>
      <c r="E78" s="18">
        <v>5500000</v>
      </c>
      <c r="F78" s="18">
        <v>2291500</v>
      </c>
      <c r="G78" s="18">
        <v>2291500</v>
      </c>
      <c r="H78" s="8">
        <f t="shared" si="2"/>
        <v>0</v>
      </c>
      <c r="I78" s="9">
        <f t="shared" si="3"/>
        <v>100</v>
      </c>
      <c r="J78" s="5"/>
      <c r="K78" s="5"/>
      <c r="L78" s="5"/>
    </row>
    <row r="79" spans="1:12" s="6" customFormat="1" ht="25.5">
      <c r="A79" s="12"/>
      <c r="B79" s="17">
        <v>41030000</v>
      </c>
      <c r="C79" s="17" t="s">
        <v>76</v>
      </c>
      <c r="D79" s="18">
        <v>0</v>
      </c>
      <c r="E79" s="18">
        <v>56491600</v>
      </c>
      <c r="F79" s="18">
        <v>38199500</v>
      </c>
      <c r="G79" s="18">
        <v>37947900</v>
      </c>
      <c r="H79" s="8">
        <f t="shared" si="2"/>
        <v>-251600</v>
      </c>
      <c r="I79" s="9">
        <f t="shared" si="3"/>
        <v>99.3413526355057</v>
      </c>
      <c r="J79" s="5"/>
      <c r="K79" s="5"/>
      <c r="L79" s="5"/>
    </row>
    <row r="80" spans="1:12" s="6" customFormat="1" ht="51">
      <c r="A80" s="12"/>
      <c r="B80" s="17">
        <v>41031100</v>
      </c>
      <c r="C80" s="17" t="s">
        <v>77</v>
      </c>
      <c r="D80" s="18">
        <v>0</v>
      </c>
      <c r="E80" s="18">
        <v>4083400</v>
      </c>
      <c r="F80" s="18">
        <v>4083400</v>
      </c>
      <c r="G80" s="18">
        <v>4083400</v>
      </c>
      <c r="H80" s="8">
        <f t="shared" si="2"/>
        <v>0</v>
      </c>
      <c r="I80" s="9">
        <f t="shared" si="3"/>
        <v>100</v>
      </c>
      <c r="J80" s="5"/>
      <c r="K80" s="5"/>
      <c r="L80" s="5"/>
    </row>
    <row r="81" spans="1:12" s="6" customFormat="1" ht="39" customHeight="1">
      <c r="A81" s="12"/>
      <c r="B81" s="17">
        <v>41033900</v>
      </c>
      <c r="C81" s="17" t="s">
        <v>78</v>
      </c>
      <c r="D81" s="18">
        <v>0</v>
      </c>
      <c r="E81" s="18">
        <v>46441900</v>
      </c>
      <c r="F81" s="18">
        <v>29416500</v>
      </c>
      <c r="G81" s="18">
        <v>29416500</v>
      </c>
      <c r="H81" s="8">
        <f t="shared" si="2"/>
        <v>0</v>
      </c>
      <c r="I81" s="9">
        <f t="shared" si="3"/>
        <v>100</v>
      </c>
      <c r="J81" s="5"/>
      <c r="K81" s="5"/>
      <c r="L81" s="5"/>
    </row>
    <row r="82" spans="1:12" s="6" customFormat="1" ht="51">
      <c r="A82" s="12"/>
      <c r="B82" s="17">
        <v>41035400</v>
      </c>
      <c r="C82" s="17" t="s">
        <v>79</v>
      </c>
      <c r="D82" s="18">
        <v>0</v>
      </c>
      <c r="E82" s="18">
        <v>90900</v>
      </c>
      <c r="F82" s="18">
        <v>76000</v>
      </c>
      <c r="G82" s="18">
        <v>76000</v>
      </c>
      <c r="H82" s="8">
        <f t="shared" si="2"/>
        <v>0</v>
      </c>
      <c r="I82" s="9">
        <f t="shared" si="3"/>
        <v>100</v>
      </c>
      <c r="J82" s="5"/>
      <c r="K82" s="5"/>
      <c r="L82" s="5"/>
    </row>
    <row r="83" spans="1:12" s="6" customFormat="1" ht="76.5">
      <c r="A83" s="14"/>
      <c r="B83" s="17">
        <v>41036000</v>
      </c>
      <c r="C83" s="17" t="s">
        <v>91</v>
      </c>
      <c r="D83" s="18">
        <v>0</v>
      </c>
      <c r="E83" s="18">
        <v>628900</v>
      </c>
      <c r="F83" s="18">
        <v>251600</v>
      </c>
      <c r="G83" s="18">
        <v>0</v>
      </c>
      <c r="H83" s="8">
        <f t="shared" si="2"/>
        <v>-251600</v>
      </c>
      <c r="I83" s="9">
        <f t="shared" si="3"/>
        <v>0</v>
      </c>
      <c r="J83" s="5"/>
      <c r="K83" s="5"/>
      <c r="L83" s="5"/>
    </row>
    <row r="84" spans="1:12" s="6" customFormat="1" ht="51">
      <c r="A84" s="14"/>
      <c r="B84" s="17">
        <v>41036300</v>
      </c>
      <c r="C84" s="17" t="s">
        <v>80</v>
      </c>
      <c r="D84" s="18">
        <v>0</v>
      </c>
      <c r="E84" s="18">
        <v>5246500</v>
      </c>
      <c r="F84" s="18">
        <v>4372000</v>
      </c>
      <c r="G84" s="18">
        <v>4372000</v>
      </c>
      <c r="H84" s="8">
        <f t="shared" si="2"/>
        <v>0</v>
      </c>
      <c r="I84" s="9">
        <f t="shared" si="3"/>
        <v>100</v>
      </c>
      <c r="J84" s="5"/>
      <c r="K84" s="5"/>
      <c r="L84" s="5"/>
    </row>
    <row r="85" spans="1:12" s="6" customFormat="1" ht="25.5">
      <c r="A85" s="14"/>
      <c r="B85" s="17">
        <v>41040000</v>
      </c>
      <c r="C85" s="17" t="s">
        <v>81</v>
      </c>
      <c r="D85" s="18">
        <v>0</v>
      </c>
      <c r="E85" s="18">
        <v>1223900</v>
      </c>
      <c r="F85" s="18">
        <v>510000</v>
      </c>
      <c r="G85" s="18">
        <v>510000</v>
      </c>
      <c r="H85" s="8">
        <f t="shared" si="2"/>
        <v>0</v>
      </c>
      <c r="I85" s="9">
        <f t="shared" si="3"/>
        <v>100</v>
      </c>
      <c r="J85" s="5"/>
      <c r="K85" s="5"/>
      <c r="L85" s="5"/>
    </row>
    <row r="86" spans="1:12" s="6" customFormat="1" ht="63.75">
      <c r="A86" s="14"/>
      <c r="B86" s="17">
        <v>41040200</v>
      </c>
      <c r="C86" s="17" t="s">
        <v>82</v>
      </c>
      <c r="D86" s="18">
        <v>0</v>
      </c>
      <c r="E86" s="18">
        <v>1223900</v>
      </c>
      <c r="F86" s="18">
        <v>510000</v>
      </c>
      <c r="G86" s="18">
        <v>510000</v>
      </c>
      <c r="H86" s="8">
        <f t="shared" si="2"/>
        <v>0</v>
      </c>
      <c r="I86" s="9">
        <f t="shared" si="3"/>
        <v>100</v>
      </c>
      <c r="J86" s="5"/>
      <c r="K86" s="5"/>
      <c r="L86" s="5"/>
    </row>
    <row r="87" spans="1:12" s="6" customFormat="1" ht="25.5">
      <c r="A87" s="14"/>
      <c r="B87" s="17">
        <v>41050000</v>
      </c>
      <c r="C87" s="17" t="s">
        <v>83</v>
      </c>
      <c r="D87" s="18">
        <v>5987219</v>
      </c>
      <c r="E87" s="18">
        <v>10457874</v>
      </c>
      <c r="F87" s="18">
        <v>6299288</v>
      </c>
      <c r="G87" s="18">
        <v>3771098.43</v>
      </c>
      <c r="H87" s="8">
        <f t="shared" si="2"/>
        <v>-2528189.5699999998</v>
      </c>
      <c r="I87" s="9">
        <f t="shared" si="3"/>
        <v>59.8654709865623</v>
      </c>
      <c r="J87" s="5"/>
      <c r="K87" s="5"/>
      <c r="L87" s="5"/>
    </row>
    <row r="88" spans="1:12" s="6" customFormat="1" ht="89.25">
      <c r="A88" s="14"/>
      <c r="B88" s="17">
        <v>41050400</v>
      </c>
      <c r="C88" s="17" t="s">
        <v>94</v>
      </c>
      <c r="D88" s="18">
        <v>0</v>
      </c>
      <c r="E88" s="18">
        <v>2337522</v>
      </c>
      <c r="F88" s="18">
        <v>2337522</v>
      </c>
      <c r="G88" s="18">
        <v>0</v>
      </c>
      <c r="H88" s="8">
        <f t="shared" si="2"/>
        <v>-2337522</v>
      </c>
      <c r="I88" s="9">
        <f t="shared" si="3"/>
        <v>0</v>
      </c>
      <c r="J88" s="5"/>
      <c r="K88" s="5"/>
      <c r="L88" s="5"/>
    </row>
    <row r="89" spans="1:12" s="6" customFormat="1" ht="51">
      <c r="A89" s="14"/>
      <c r="B89" s="17">
        <v>41051000</v>
      </c>
      <c r="C89" s="17" t="s">
        <v>84</v>
      </c>
      <c r="D89" s="18">
        <v>0</v>
      </c>
      <c r="E89" s="18">
        <v>1232500</v>
      </c>
      <c r="F89" s="18">
        <v>765657</v>
      </c>
      <c r="G89" s="18">
        <v>765657</v>
      </c>
      <c r="H89" s="8">
        <f t="shared" si="2"/>
        <v>0</v>
      </c>
      <c r="I89" s="9">
        <f t="shared" si="3"/>
        <v>100</v>
      </c>
      <c r="J89" s="5"/>
      <c r="K89" s="5"/>
      <c r="L89" s="5"/>
    </row>
    <row r="90" spans="1:12" s="6" customFormat="1">
      <c r="A90" s="14"/>
      <c r="B90" s="17">
        <v>41053900</v>
      </c>
      <c r="C90" s="17" t="s">
        <v>85</v>
      </c>
      <c r="D90" s="18">
        <v>5987219</v>
      </c>
      <c r="E90" s="18">
        <v>6087219</v>
      </c>
      <c r="F90" s="18">
        <v>2862512</v>
      </c>
      <c r="G90" s="18">
        <v>2841675.68</v>
      </c>
      <c r="H90" s="8">
        <f t="shared" si="2"/>
        <v>-20836.319999999832</v>
      </c>
      <c r="I90" s="9">
        <f t="shared" si="3"/>
        <v>99.272096675926605</v>
      </c>
      <c r="J90" s="5"/>
      <c r="K90" s="5"/>
      <c r="L90" s="5"/>
    </row>
    <row r="91" spans="1:12" s="6" customFormat="1" ht="89.25">
      <c r="A91" s="14"/>
      <c r="B91" s="17">
        <v>41059300</v>
      </c>
      <c r="C91" s="17" t="s">
        <v>86</v>
      </c>
      <c r="D91" s="18">
        <v>0</v>
      </c>
      <c r="E91" s="18">
        <v>800633</v>
      </c>
      <c r="F91" s="18">
        <v>333597</v>
      </c>
      <c r="G91" s="18">
        <v>163765.75</v>
      </c>
      <c r="H91" s="8">
        <f t="shared" si="2"/>
        <v>-169831.25</v>
      </c>
      <c r="I91" s="9">
        <f t="shared" si="3"/>
        <v>49.090894102764715</v>
      </c>
      <c r="J91" s="5"/>
      <c r="K91" s="5"/>
      <c r="L91" s="5"/>
    </row>
    <row r="92" spans="1:12" s="6" customFormat="1">
      <c r="A92" s="20" t="s">
        <v>6</v>
      </c>
      <c r="B92" s="21"/>
      <c r="C92" s="22"/>
      <c r="D92" s="13">
        <f>D7+D48+D70</f>
        <v>146565507</v>
      </c>
      <c r="E92" s="13">
        <f>E7+E48+E70</f>
        <v>154863134</v>
      </c>
      <c r="F92" s="13">
        <f>F7+F48+F70</f>
        <v>58726522</v>
      </c>
      <c r="G92" s="13">
        <f>G7+G48+G70</f>
        <v>63381499.129999995</v>
      </c>
      <c r="H92" s="10">
        <f t="shared" si="2"/>
        <v>4654977.1299999952</v>
      </c>
      <c r="I92" s="11">
        <f t="shared" si="3"/>
        <v>107.92653297261498</v>
      </c>
      <c r="J92" s="5"/>
      <c r="K92" s="5"/>
      <c r="L92" s="5"/>
    </row>
    <row r="93" spans="1:12" s="6" customFormat="1">
      <c r="A93" s="23" t="s">
        <v>7</v>
      </c>
      <c r="B93" s="23"/>
      <c r="C93" s="23"/>
      <c r="D93" s="13">
        <f>D74+D92</f>
        <v>185605526</v>
      </c>
      <c r="E93" s="13">
        <f>E74+E92</f>
        <v>256089308</v>
      </c>
      <c r="F93" s="13">
        <f>F74+F92</f>
        <v>117507310</v>
      </c>
      <c r="G93" s="13">
        <f>G74+G92</f>
        <v>119382497.56</v>
      </c>
      <c r="H93" s="10">
        <f t="shared" si="2"/>
        <v>1875187.5600000024</v>
      </c>
      <c r="I93" s="11">
        <f t="shared" si="3"/>
        <v>101.59580502693832</v>
      </c>
      <c r="J93" s="5"/>
      <c r="K93" s="5"/>
      <c r="L93" s="5"/>
    </row>
    <row r="94" spans="1:12">
      <c r="D94" s="7"/>
    </row>
  </sheetData>
  <mergeCells count="8">
    <mergeCell ref="C2:H2"/>
    <mergeCell ref="A92:C92"/>
    <mergeCell ref="A93:C93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2026-04-02T08:02:41Z</cp:lastPrinted>
  <dcterms:created xsi:type="dcterms:W3CDTF">2023-12-07T09:35:05Z</dcterms:created>
  <dcterms:modified xsi:type="dcterms:W3CDTF">2026-06-02T06:29:38Z</dcterms:modified>
</cp:coreProperties>
</file>