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кретар\Сесії\2026\Рішення 2026\57 сесія_21.08.26\"/>
    </mc:Choice>
  </mc:AlternateContent>
  <bookViews>
    <workbookView xWindow="0" yWindow="0" windowWidth="23040" windowHeight="8595"/>
  </bookViews>
  <sheets>
    <sheet name="Лист1" sheetId="1" r:id="rId1"/>
  </sheets>
  <definedNames>
    <definedName name="_xlnm.Print_Titles" localSheetId="0">Лист1!$6:$8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</calcChain>
</file>

<file path=xl/sharedStrings.xml><?xml version="1.0" encoding="utf-8"?>
<sst xmlns="http://schemas.openxmlformats.org/spreadsheetml/2006/main" count="150" uniqueCount="140">
  <si>
    <t>грн.</t>
  </si>
  <si>
    <t>ККД</t>
  </si>
  <si>
    <t>Доходи</t>
  </si>
  <si>
    <t>Факт</t>
  </si>
  <si>
    <t>+/-</t>
  </si>
  <si>
    <t>% викон.</t>
  </si>
  <si>
    <t>Загальний фонд</t>
  </si>
  <si>
    <t>Спеціальний фонд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</si>
  <si>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</si>
  <si>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</si>
  <si>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</si>
  <si>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</si>
  <si>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</si>
  <si>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</si>
  <si>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</si>
  <si>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</si>
  <si>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11020200</t>
  </si>
  <si>
    <t>Податок на прибуток підприємств та фінансових установ комунальної власності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</si>
  <si>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</si>
  <si>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</si>
  <si>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</si>
  <si>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</si>
  <si>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14021900</t>
  </si>
  <si>
    <t>Пальне</t>
  </si>
  <si>
    <t>14031900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</si>
  <si>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</si>
  <si>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</si>
  <si>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</si>
  <si>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</si>
  <si>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</si>
  <si>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</si>
  <si>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</si>
  <si>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</si>
  <si>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</si>
  <si>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</si>
  <si>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</si>
  <si>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</si>
  <si>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</si>
  <si>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</si>
  <si>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</si>
  <si>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</si>
  <si>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</si>
  <si>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</si>
  <si>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</si>
  <si>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</si>
  <si>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</si>
  <si>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</si>
  <si>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</si>
  <si>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</si>
  <si>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18011200</t>
  </si>
  <si>
    <t>Орендна плата за земельні ділянки сільськогосподарського призначення державної власності, передані в оренду відповідно до статті 120-1 Земельного кодексу України</t>
  </si>
  <si>
    <t>18030200</t>
  </si>
  <si>
    <t>Туристичний збір, сплачений фізичними особами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</si>
  <si>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</si>
  <si>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</si>
  <si>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</si>
  <si>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</si>
  <si>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</si>
  <si>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</si>
  <si>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</si>
  <si>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</si>
  <si>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</si>
  <si>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</si>
  <si>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</si>
  <si>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</si>
  <si>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</si>
  <si>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</si>
  <si>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</si>
  <si>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</si>
  <si>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</si>
  <si>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</si>
  <si>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</si>
  <si>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</si>
  <si>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21081800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</si>
  <si>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</si>
  <si>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</si>
  <si>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</si>
  <si>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</si>
  <si>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</si>
  <si>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</si>
  <si>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</si>
  <si>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</si>
  <si>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</si>
  <si>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</si>
  <si>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</si>
  <si>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</si>
  <si>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</si>
  <si>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24060300</t>
  </si>
  <si>
    <t>Інші надходження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</si>
  <si>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</si>
  <si>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</si>
  <si>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</si>
  <si>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</si>
  <si>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</si>
  <si>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</si>
  <si>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25010400</t>
  </si>
  <si>
    <t>Надходження бюджетних установ від реалізації в установленому порядку майна (крім нерухомого майна)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</si>
  <si>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</si>
  <si>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</si>
  <si>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</si>
  <si>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</si>
  <si>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</si>
  <si>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</si>
  <si>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</si>
  <si>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</si>
  <si>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</si>
  <si>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</si>
  <si>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</si>
  <si>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</si>
  <si>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</si>
  <si>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</si>
  <si>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</si>
  <si>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</si>
  <si>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</si>
  <si>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</si>
  <si>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</si>
  <si>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</si>
  <si>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</si>
  <si>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</si>
  <si>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</si>
  <si>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</si>
  <si>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</si>
  <si>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</si>
  <si>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</si>
  <si>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</si>
  <si>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</si>
  <si>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</si>
  <si>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</si>
  <si>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</si>
  <si>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 xml:space="preserve"> </t>
  </si>
  <si>
    <t xml:space="preserve">Усього ( без урахування трансфертів) </t>
  </si>
  <si>
    <t xml:space="preserve">Усього </t>
  </si>
  <si>
    <t>Уточнений річний план</t>
  </si>
  <si>
    <t>Уточнений план за 
період</t>
  </si>
  <si>
    <t>Додаток 1</t>
  </si>
  <si>
    <t>Аналіз виконання доходної частини бюджету Новоодеської міської територіальної громади 
за 6 місяців 2026 року</t>
  </si>
  <si>
    <t>Начальник фінансового управління 
Новоодеської міської ради</t>
  </si>
  <si>
    <t>Тетяна ЛИТВИНЕНКО</t>
  </si>
  <si>
    <t>до рішення міської ради</t>
  </si>
  <si>
    <t>від 21 серпня 2026 року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</si>
</sst>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 applyAlignment="1">
      <alignment vertical="center"/>
    </xf>
    <xf numFmtId="0" fontId="0" fillId="0" borderId="0" xfId="0"/>
    <xf numFmtId="4" fontId="1" fillId="0" borderId="0" xfId="0" applyNumberFormat="1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" fontId="1" fillId="0" borderId="0" xfId="0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/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1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topLeftCell="B58" workbookViewId="0">
      <selection activeCell="F6" sqref="F6:G6"/>
    </sheetView>
  </sheetViews>
  <sheetFormatPr defaultRowHeight="15" x14ac:dyDescent="0.25"/>
  <cols>
    <col min="1" max="1" width="0" hidden="1" customWidth="1"/>
    <col min="2" max="2" width="10.140625" style="17" customWidth="1"/>
    <col min="3" max="3" width="50.7109375" style="3" customWidth="1"/>
    <col min="4" max="5" width="12" style="5" customWidth="1"/>
    <col min="6" max="6" width="11.5703125" style="5" customWidth="1"/>
    <col min="7" max="7" width="12.42578125" style="5" customWidth="1"/>
    <col min="8" max="8" width="13.5703125" style="5" customWidth="1"/>
    <col min="9" max="10" width="12.7109375" style="5" customWidth="1"/>
    <col min="11" max="11" width="12.5703125" style="5" customWidth="1"/>
    <col min="12" max="12" width="11.28515625" style="5" customWidth="1"/>
    <col min="13" max="13" width="11.85546875" style="5" customWidth="1"/>
  </cols>
  <sheetData>
    <row r="1" spans="1:13" x14ac:dyDescent="0.25">
      <c r="K1" s="26" t="s">
        <v>134</v>
      </c>
      <c r="L1" s="24"/>
      <c r="M1" s="24"/>
    </row>
    <row r="2" spans="1:13" s="19" customFormat="1" x14ac:dyDescent="0.25">
      <c r="B2" s="22"/>
      <c r="C2" s="20"/>
      <c r="D2" s="21"/>
      <c r="E2" s="21"/>
      <c r="F2" s="21"/>
      <c r="G2" s="21"/>
      <c r="H2" s="21"/>
      <c r="I2" s="21"/>
      <c r="J2" s="21"/>
      <c r="K2" s="27" t="s">
        <v>138</v>
      </c>
      <c r="L2" s="25"/>
      <c r="M2" s="25"/>
    </row>
    <row r="3" spans="1:13" x14ac:dyDescent="0.25">
      <c r="B3" s="1"/>
      <c r="C3" s="2"/>
      <c r="D3" s="6"/>
      <c r="E3" s="6"/>
      <c r="F3" s="6"/>
      <c r="G3" s="6"/>
      <c r="H3" s="6"/>
      <c r="I3" s="6"/>
      <c r="J3" s="6"/>
      <c r="K3" s="28" t="s">
        <v>139</v>
      </c>
      <c r="L3" s="25"/>
      <c r="M3" s="25"/>
    </row>
    <row r="4" spans="1:13" ht="38.450000000000003" customHeight="1" x14ac:dyDescent="0.35">
      <c r="B4" s="30" t="s">
        <v>135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x14ac:dyDescent="0.25">
      <c r="M5" s="7" t="s">
        <v>0</v>
      </c>
    </row>
    <row r="6" spans="1:13" ht="28.5" customHeight="1" x14ac:dyDescent="0.25">
      <c r="A6" s="8"/>
      <c r="B6" s="37" t="s">
        <v>1</v>
      </c>
      <c r="C6" s="39" t="s">
        <v>2</v>
      </c>
      <c r="D6" s="36" t="s">
        <v>132</v>
      </c>
      <c r="E6" s="35"/>
      <c r="F6" s="36" t="s">
        <v>133</v>
      </c>
      <c r="G6" s="35"/>
      <c r="H6" s="34" t="s">
        <v>3</v>
      </c>
      <c r="I6" s="35"/>
      <c r="J6" s="34" t="s">
        <v>4</v>
      </c>
      <c r="K6" s="35"/>
      <c r="L6" s="34" t="s">
        <v>5</v>
      </c>
      <c r="M6" s="35"/>
    </row>
    <row r="7" spans="1:13" s="4" customFormat="1" ht="30" x14ac:dyDescent="0.25">
      <c r="A7" s="9"/>
      <c r="B7" s="38"/>
      <c r="C7" s="40"/>
      <c r="D7" s="10" t="s">
        <v>6</v>
      </c>
      <c r="E7" s="10" t="s">
        <v>7</v>
      </c>
      <c r="F7" s="10" t="s">
        <v>6</v>
      </c>
      <c r="G7" s="10" t="s">
        <v>7</v>
      </c>
      <c r="H7" s="10" t="s">
        <v>6</v>
      </c>
      <c r="I7" s="10" t="s">
        <v>7</v>
      </c>
      <c r="J7" s="10" t="s">
        <v>6</v>
      </c>
      <c r="K7" s="10" t="s">
        <v>7</v>
      </c>
      <c r="L7" s="10" t="s">
        <v>6</v>
      </c>
      <c r="M7" s="10" t="s">
        <v>7</v>
      </c>
    </row>
    <row r="8" spans="1:13" x14ac:dyDescent="0.25">
      <c r="A8" s="8"/>
      <c r="B8" s="15">
        <v>1</v>
      </c>
      <c r="C8" s="16">
        <v>2</v>
      </c>
      <c r="D8" s="15">
        <v>3</v>
      </c>
      <c r="E8" s="15">
        <v>4</v>
      </c>
      <c r="F8" s="15">
        <v>5</v>
      </c>
      <c r="G8" s="15">
        <v>6</v>
      </c>
      <c r="H8" s="15">
        <v>7</v>
      </c>
      <c r="I8" s="15">
        <v>8</v>
      </c>
      <c r="J8" s="15">
        <v>9</v>
      </c>
      <c r="K8" s="15">
        <v>10</v>
      </c>
      <c r="L8" s="15">
        <v>11</v>
      </c>
      <c r="M8" s="15">
        <v>12</v>
      </c>
    </row>
    <row r="9" spans="1:13" ht="45" x14ac:dyDescent="0.25">
      <c r="A9" s="11">
        <v>0</v>
      </c>
      <c r="B9" s="18" t="s">
        <v>8</v>
      </c>
      <c r="C9" s="12" t="s">
        <v>9</v>
      </c>
      <c r="D9" s="23">
        <v>52978479</v>
      </c>
      <c r="E9" s="23">
        <v>0</v>
      </c>
      <c r="F9" s="23">
        <v>26568596</v>
      </c>
      <c r="G9" s="23">
        <v>0</v>
      </c>
      <c r="H9" s="13">
        <v>29450761.91</v>
      </c>
      <c r="I9" s="13">
        <v>0</v>
      </c>
      <c r="J9" s="14">
        <f t="shared" ref="J9:J40" si="0">H9-F9</f>
        <v>2882165.91</v>
      </c>
      <c r="K9" s="14">
        <f t="shared" ref="K9:K40" si="1">I9-G9</f>
        <v>0</v>
      </c>
      <c r="L9" s="14">
        <f t="shared" ref="L9:L40" si="2">IF(F9=0,0,H9/F9*100)</f>
        <v>110.848017373594</v>
      </c>
      <c r="M9" s="14">
        <f t="shared" ref="M9:M40" si="3">IF(G9=0,0,I9/G9*100)</f>
        <v>0</v>
      </c>
    </row>
    <row r="10" spans="1:13" ht="45" x14ac:dyDescent="0.25">
      <c r="A10" s="11">
        <v>0</v>
      </c>
      <c r="B10" s="18" t="s">
        <v>10</v>
      </c>
      <c r="C10" s="12" t="s">
        <v>11</v>
      </c>
      <c r="D10" s="23">
        <v>19186310</v>
      </c>
      <c r="E10" s="23">
        <v>0</v>
      </c>
      <c r="F10" s="23">
        <v>2510405</v>
      </c>
      <c r="G10" s="23">
        <v>0</v>
      </c>
      <c r="H10" s="13">
        <v>2245011.0099999998</v>
      </c>
      <c r="I10" s="13">
        <v>0</v>
      </c>
      <c r="J10" s="14">
        <f t="shared" si="0"/>
        <v>-265393.99000000022</v>
      </c>
      <c r="K10" s="14">
        <f t="shared" si="1"/>
        <v>0</v>
      </c>
      <c r="L10" s="14">
        <f t="shared" si="2"/>
        <v>89.428240064850087</v>
      </c>
      <c r="M10" s="14">
        <f t="shared" si="3"/>
        <v>0</v>
      </c>
    </row>
    <row r="11" spans="1:13" ht="45" x14ac:dyDescent="0.25">
      <c r="A11" s="11">
        <v>0</v>
      </c>
      <c r="B11" s="18" t="s">
        <v>12</v>
      </c>
      <c r="C11" s="12" t="s">
        <v>13</v>
      </c>
      <c r="D11" s="23">
        <v>1574273</v>
      </c>
      <c r="E11" s="23">
        <v>0</v>
      </c>
      <c r="F11" s="23">
        <v>850370</v>
      </c>
      <c r="G11" s="23">
        <v>0</v>
      </c>
      <c r="H11" s="13">
        <v>1051088.23</v>
      </c>
      <c r="I11" s="13">
        <v>0</v>
      </c>
      <c r="J11" s="14">
        <f t="shared" si="0"/>
        <v>200718.22999999998</v>
      </c>
      <c r="K11" s="14">
        <f t="shared" si="1"/>
        <v>0</v>
      </c>
      <c r="L11" s="14">
        <f t="shared" si="2"/>
        <v>123.60363488834271</v>
      </c>
      <c r="M11" s="14">
        <f t="shared" si="3"/>
        <v>0</v>
      </c>
    </row>
    <row r="12" spans="1:13" ht="45" x14ac:dyDescent="0.25">
      <c r="A12" s="11">
        <v>0</v>
      </c>
      <c r="B12" s="18" t="s">
        <v>14</v>
      </c>
      <c r="C12" s="12" t="s">
        <v>15</v>
      </c>
      <c r="D12" s="23">
        <v>5769920</v>
      </c>
      <c r="E12" s="23">
        <v>0</v>
      </c>
      <c r="F12" s="23">
        <v>1163660</v>
      </c>
      <c r="G12" s="23">
        <v>0</v>
      </c>
      <c r="H12" s="13">
        <v>1168722.96</v>
      </c>
      <c r="I12" s="13">
        <v>0</v>
      </c>
      <c r="J12" s="14">
        <f t="shared" si="0"/>
        <v>5062.9599999999627</v>
      </c>
      <c r="K12" s="14">
        <f t="shared" si="1"/>
        <v>0</v>
      </c>
      <c r="L12" s="14">
        <f t="shared" si="2"/>
        <v>100.43508928724884</v>
      </c>
      <c r="M12" s="14">
        <f t="shared" si="3"/>
        <v>0</v>
      </c>
    </row>
    <row r="13" spans="1:13" ht="30" x14ac:dyDescent="0.25">
      <c r="A13" s="11">
        <v>0</v>
      </c>
      <c r="B13" s="18" t="s">
        <v>16</v>
      </c>
      <c r="C13" s="12" t="s">
        <v>17</v>
      </c>
      <c r="D13" s="23">
        <v>150000</v>
      </c>
      <c r="E13" s="23">
        <v>0</v>
      </c>
      <c r="F13" s="23">
        <v>141000</v>
      </c>
      <c r="G13" s="23">
        <v>0</v>
      </c>
      <c r="H13" s="13">
        <v>139790</v>
      </c>
      <c r="I13" s="13">
        <v>0</v>
      </c>
      <c r="J13" s="14">
        <f t="shared" si="0"/>
        <v>-1210</v>
      </c>
      <c r="K13" s="14">
        <f t="shared" si="1"/>
        <v>0</v>
      </c>
      <c r="L13" s="14">
        <f t="shared" si="2"/>
        <v>99.141843971631204</v>
      </c>
      <c r="M13" s="14">
        <f t="shared" si="3"/>
        <v>0</v>
      </c>
    </row>
    <row r="14" spans="1:13" ht="75" x14ac:dyDescent="0.25">
      <c r="A14" s="11">
        <v>0</v>
      </c>
      <c r="B14" s="18" t="s">
        <v>18</v>
      </c>
      <c r="C14" s="12" t="s">
        <v>19</v>
      </c>
      <c r="D14" s="23">
        <v>2000</v>
      </c>
      <c r="E14" s="23">
        <v>0</v>
      </c>
      <c r="F14" s="23">
        <v>670</v>
      </c>
      <c r="G14" s="23">
        <v>0</v>
      </c>
      <c r="H14" s="13">
        <v>1027</v>
      </c>
      <c r="I14" s="13">
        <v>0</v>
      </c>
      <c r="J14" s="14">
        <f t="shared" si="0"/>
        <v>357</v>
      </c>
      <c r="K14" s="14">
        <f t="shared" si="1"/>
        <v>0</v>
      </c>
      <c r="L14" s="14">
        <f t="shared" si="2"/>
        <v>153.28358208955223</v>
      </c>
      <c r="M14" s="14">
        <f t="shared" si="3"/>
        <v>0</v>
      </c>
    </row>
    <row r="15" spans="1:13" ht="75" x14ac:dyDescent="0.25">
      <c r="A15" s="11">
        <v>0</v>
      </c>
      <c r="B15" s="18" t="s">
        <v>20</v>
      </c>
      <c r="C15" s="12" t="s">
        <v>21</v>
      </c>
      <c r="D15" s="23">
        <v>10000</v>
      </c>
      <c r="E15" s="23">
        <v>0</v>
      </c>
      <c r="F15" s="23">
        <v>4780</v>
      </c>
      <c r="G15" s="23">
        <v>0</v>
      </c>
      <c r="H15" s="13">
        <v>6742.73</v>
      </c>
      <c r="I15" s="13">
        <v>0</v>
      </c>
      <c r="J15" s="14">
        <f t="shared" si="0"/>
        <v>1962.7299999999996</v>
      </c>
      <c r="K15" s="14">
        <f t="shared" si="1"/>
        <v>0</v>
      </c>
      <c r="L15" s="14">
        <f t="shared" si="2"/>
        <v>141.0612970711297</v>
      </c>
      <c r="M15" s="14">
        <f t="shared" si="3"/>
        <v>0</v>
      </c>
    </row>
    <row r="16" spans="1:13" x14ac:dyDescent="0.25">
      <c r="A16" s="11">
        <v>0</v>
      </c>
      <c r="B16" s="18" t="s">
        <v>22</v>
      </c>
      <c r="C16" s="12" t="s">
        <v>23</v>
      </c>
      <c r="D16" s="23">
        <v>1130000</v>
      </c>
      <c r="E16" s="23">
        <v>0</v>
      </c>
      <c r="F16" s="23">
        <v>579407</v>
      </c>
      <c r="G16" s="23">
        <v>0</v>
      </c>
      <c r="H16" s="13">
        <v>740759.6</v>
      </c>
      <c r="I16" s="13">
        <v>0</v>
      </c>
      <c r="J16" s="14">
        <f t="shared" si="0"/>
        <v>161352.59999999998</v>
      </c>
      <c r="K16" s="14">
        <f t="shared" si="1"/>
        <v>0</v>
      </c>
      <c r="L16" s="14">
        <f t="shared" si="2"/>
        <v>127.8478858557111</v>
      </c>
      <c r="M16" s="14">
        <f t="shared" si="3"/>
        <v>0</v>
      </c>
    </row>
    <row r="17" spans="1:13" x14ac:dyDescent="0.25">
      <c r="A17" s="11">
        <v>0</v>
      </c>
      <c r="B17" s="18" t="s">
        <v>24</v>
      </c>
      <c r="C17" s="12" t="s">
        <v>23</v>
      </c>
      <c r="D17" s="23">
        <v>11676501</v>
      </c>
      <c r="E17" s="23">
        <v>0</v>
      </c>
      <c r="F17" s="23">
        <v>5596726</v>
      </c>
      <c r="G17" s="23">
        <v>0</v>
      </c>
      <c r="H17" s="13">
        <v>6491125.2699999996</v>
      </c>
      <c r="I17" s="13">
        <v>0</v>
      </c>
      <c r="J17" s="14">
        <f t="shared" si="0"/>
        <v>894399.26999999955</v>
      </c>
      <c r="K17" s="14">
        <f t="shared" si="1"/>
        <v>0</v>
      </c>
      <c r="L17" s="14">
        <f t="shared" si="2"/>
        <v>115.98075857206516</v>
      </c>
      <c r="M17" s="14">
        <f t="shared" si="3"/>
        <v>0</v>
      </c>
    </row>
    <row r="18" spans="1:13" ht="90" x14ac:dyDescent="0.25">
      <c r="A18" s="11">
        <v>0</v>
      </c>
      <c r="B18" s="18" t="s">
        <v>25</v>
      </c>
      <c r="C18" s="12" t="s">
        <v>26</v>
      </c>
      <c r="D18" s="23">
        <v>6488400</v>
      </c>
      <c r="E18" s="23">
        <v>0</v>
      </c>
      <c r="F18" s="23">
        <v>2854792</v>
      </c>
      <c r="G18" s="23">
        <v>0</v>
      </c>
      <c r="H18" s="13">
        <v>3023141.94</v>
      </c>
      <c r="I18" s="13">
        <v>0</v>
      </c>
      <c r="J18" s="14">
        <f t="shared" si="0"/>
        <v>168349.93999999994</v>
      </c>
      <c r="K18" s="14">
        <f t="shared" si="1"/>
        <v>0</v>
      </c>
      <c r="L18" s="14">
        <f t="shared" si="2"/>
        <v>105.89710003390789</v>
      </c>
      <c r="M18" s="14">
        <f t="shared" si="3"/>
        <v>0</v>
      </c>
    </row>
    <row r="19" spans="1:13" ht="75" x14ac:dyDescent="0.25">
      <c r="A19" s="11">
        <v>0</v>
      </c>
      <c r="B19" s="18" t="s">
        <v>27</v>
      </c>
      <c r="C19" s="12" t="s">
        <v>28</v>
      </c>
      <c r="D19" s="23">
        <v>3105000</v>
      </c>
      <c r="E19" s="23">
        <v>0</v>
      </c>
      <c r="F19" s="23">
        <v>1420360</v>
      </c>
      <c r="G19" s="23">
        <v>0</v>
      </c>
      <c r="H19" s="13">
        <v>1407602.56</v>
      </c>
      <c r="I19" s="13">
        <v>0</v>
      </c>
      <c r="J19" s="14">
        <f t="shared" si="0"/>
        <v>-12757.439999999944</v>
      </c>
      <c r="K19" s="14">
        <f t="shared" si="1"/>
        <v>0</v>
      </c>
      <c r="L19" s="14">
        <f t="shared" si="2"/>
        <v>99.101816440902311</v>
      </c>
      <c r="M19" s="14">
        <f t="shared" si="3"/>
        <v>0</v>
      </c>
    </row>
    <row r="20" spans="1:13" ht="45" x14ac:dyDescent="0.25">
      <c r="A20" s="11">
        <v>0</v>
      </c>
      <c r="B20" s="18" t="s">
        <v>29</v>
      </c>
      <c r="C20" s="12" t="s">
        <v>30</v>
      </c>
      <c r="D20" s="23">
        <v>50250</v>
      </c>
      <c r="E20" s="23">
        <v>0</v>
      </c>
      <c r="F20" s="23">
        <v>23716</v>
      </c>
      <c r="G20" s="23">
        <v>0</v>
      </c>
      <c r="H20" s="13">
        <v>23804.78</v>
      </c>
      <c r="I20" s="13">
        <v>0</v>
      </c>
      <c r="J20" s="14">
        <f t="shared" si="0"/>
        <v>88.779999999998836</v>
      </c>
      <c r="K20" s="14">
        <f t="shared" si="1"/>
        <v>0</v>
      </c>
      <c r="L20" s="14">
        <f t="shared" si="2"/>
        <v>100.37434643278797</v>
      </c>
      <c r="M20" s="14">
        <f t="shared" si="3"/>
        <v>0</v>
      </c>
    </row>
    <row r="21" spans="1:13" ht="45" x14ac:dyDescent="0.25">
      <c r="A21" s="11">
        <v>0</v>
      </c>
      <c r="B21" s="18" t="s">
        <v>31</v>
      </c>
      <c r="C21" s="12" t="s">
        <v>32</v>
      </c>
      <c r="D21" s="23">
        <v>538704</v>
      </c>
      <c r="E21" s="23">
        <v>0</v>
      </c>
      <c r="F21" s="23">
        <v>81267</v>
      </c>
      <c r="G21" s="23">
        <v>0</v>
      </c>
      <c r="H21" s="13">
        <v>68847.8</v>
      </c>
      <c r="I21" s="13">
        <v>0</v>
      </c>
      <c r="J21" s="14">
        <f t="shared" si="0"/>
        <v>-12419.199999999997</v>
      </c>
      <c r="K21" s="14">
        <f t="shared" si="1"/>
        <v>0</v>
      </c>
      <c r="L21" s="14">
        <f t="shared" si="2"/>
        <v>84.718028227939996</v>
      </c>
      <c r="M21" s="14">
        <f t="shared" si="3"/>
        <v>0</v>
      </c>
    </row>
    <row r="22" spans="1:13" ht="45" x14ac:dyDescent="0.25">
      <c r="A22" s="11">
        <v>0</v>
      </c>
      <c r="B22" s="18" t="s">
        <v>33</v>
      </c>
      <c r="C22" s="12" t="s">
        <v>34</v>
      </c>
      <c r="D22" s="23">
        <v>1466478</v>
      </c>
      <c r="E22" s="23">
        <v>0</v>
      </c>
      <c r="F22" s="23">
        <v>229383</v>
      </c>
      <c r="G22" s="23">
        <v>0</v>
      </c>
      <c r="H22" s="13">
        <v>498587.54</v>
      </c>
      <c r="I22" s="13">
        <v>0</v>
      </c>
      <c r="J22" s="14">
        <f t="shared" si="0"/>
        <v>269204.53999999998</v>
      </c>
      <c r="K22" s="14">
        <f t="shared" si="1"/>
        <v>0</v>
      </c>
      <c r="L22" s="14">
        <f t="shared" si="2"/>
        <v>217.36028389200595</v>
      </c>
      <c r="M22" s="14">
        <f t="shared" si="3"/>
        <v>0</v>
      </c>
    </row>
    <row r="23" spans="1:13" ht="45" x14ac:dyDescent="0.25">
      <c r="A23" s="11">
        <v>0</v>
      </c>
      <c r="B23" s="18" t="s">
        <v>35</v>
      </c>
      <c r="C23" s="12" t="s">
        <v>36</v>
      </c>
      <c r="D23" s="23">
        <v>1057900</v>
      </c>
      <c r="E23" s="23">
        <v>0</v>
      </c>
      <c r="F23" s="23">
        <v>668019</v>
      </c>
      <c r="G23" s="23">
        <v>0</v>
      </c>
      <c r="H23" s="13">
        <v>696319.55</v>
      </c>
      <c r="I23" s="13">
        <v>0</v>
      </c>
      <c r="J23" s="14">
        <f t="shared" si="0"/>
        <v>28300.550000000047</v>
      </c>
      <c r="K23" s="14">
        <f t="shared" si="1"/>
        <v>0</v>
      </c>
      <c r="L23" s="14">
        <f t="shared" si="2"/>
        <v>104.23648878250469</v>
      </c>
      <c r="M23" s="14">
        <f t="shared" si="3"/>
        <v>0</v>
      </c>
    </row>
    <row r="24" spans="1:13" x14ac:dyDescent="0.25">
      <c r="A24" s="11">
        <v>0</v>
      </c>
      <c r="B24" s="18" t="s">
        <v>37</v>
      </c>
      <c r="C24" s="12" t="s">
        <v>38</v>
      </c>
      <c r="D24" s="23">
        <v>743256</v>
      </c>
      <c r="E24" s="23">
        <v>0</v>
      </c>
      <c r="F24" s="23">
        <v>394892</v>
      </c>
      <c r="G24" s="23">
        <v>0</v>
      </c>
      <c r="H24" s="13">
        <v>546718.97</v>
      </c>
      <c r="I24" s="13">
        <v>0</v>
      </c>
      <c r="J24" s="14">
        <f t="shared" si="0"/>
        <v>151826.96999999997</v>
      </c>
      <c r="K24" s="14">
        <f t="shared" si="1"/>
        <v>0</v>
      </c>
      <c r="L24" s="14">
        <f t="shared" si="2"/>
        <v>138.44771988290469</v>
      </c>
      <c r="M24" s="14">
        <f t="shared" si="3"/>
        <v>0</v>
      </c>
    </row>
    <row r="25" spans="1:13" x14ac:dyDescent="0.25">
      <c r="A25" s="11">
        <v>0</v>
      </c>
      <c r="B25" s="18" t="s">
        <v>39</v>
      </c>
      <c r="C25" s="12" t="s">
        <v>40</v>
      </c>
      <c r="D25" s="23">
        <v>8223754</v>
      </c>
      <c r="E25" s="23">
        <v>0</v>
      </c>
      <c r="F25" s="23">
        <v>5624690</v>
      </c>
      <c r="G25" s="23">
        <v>0</v>
      </c>
      <c r="H25" s="13">
        <v>5958914.9100000001</v>
      </c>
      <c r="I25" s="13">
        <v>0</v>
      </c>
      <c r="J25" s="14">
        <f t="shared" si="0"/>
        <v>334224.91000000015</v>
      </c>
      <c r="K25" s="14">
        <f t="shared" si="1"/>
        <v>0</v>
      </c>
      <c r="L25" s="14">
        <f t="shared" si="2"/>
        <v>105.94210365371248</v>
      </c>
      <c r="M25" s="14">
        <f t="shared" si="3"/>
        <v>0</v>
      </c>
    </row>
    <row r="26" spans="1:13" x14ac:dyDescent="0.25">
      <c r="A26" s="11">
        <v>0</v>
      </c>
      <c r="B26" s="18" t="s">
        <v>41</v>
      </c>
      <c r="C26" s="12" t="s">
        <v>42</v>
      </c>
      <c r="D26" s="23">
        <v>3876000</v>
      </c>
      <c r="E26" s="23">
        <v>0</v>
      </c>
      <c r="F26" s="23">
        <v>658745</v>
      </c>
      <c r="G26" s="23">
        <v>0</v>
      </c>
      <c r="H26" s="13">
        <v>827109.46</v>
      </c>
      <c r="I26" s="13">
        <v>0</v>
      </c>
      <c r="J26" s="14">
        <f t="shared" si="0"/>
        <v>168364.45999999996</v>
      </c>
      <c r="K26" s="14">
        <f t="shared" si="1"/>
        <v>0</v>
      </c>
      <c r="L26" s="14">
        <f t="shared" si="2"/>
        <v>125.55836628741015</v>
      </c>
      <c r="M26" s="14">
        <f t="shared" si="3"/>
        <v>0</v>
      </c>
    </row>
    <row r="27" spans="1:13" x14ac:dyDescent="0.25">
      <c r="A27" s="11">
        <v>0</v>
      </c>
      <c r="B27" s="18" t="s">
        <v>43</v>
      </c>
      <c r="C27" s="12" t="s">
        <v>44</v>
      </c>
      <c r="D27" s="23">
        <v>1455376</v>
      </c>
      <c r="E27" s="23">
        <v>0</v>
      </c>
      <c r="F27" s="23">
        <v>370192</v>
      </c>
      <c r="G27" s="23">
        <v>0</v>
      </c>
      <c r="H27" s="13">
        <v>106138.44</v>
      </c>
      <c r="I27" s="13">
        <v>0</v>
      </c>
      <c r="J27" s="14">
        <f t="shared" si="0"/>
        <v>-264053.56</v>
      </c>
      <c r="K27" s="14">
        <f t="shared" si="1"/>
        <v>0</v>
      </c>
      <c r="L27" s="14">
        <f t="shared" si="2"/>
        <v>28.671186843583868</v>
      </c>
      <c r="M27" s="14">
        <f t="shared" si="3"/>
        <v>0</v>
      </c>
    </row>
    <row r="28" spans="1:13" x14ac:dyDescent="0.25">
      <c r="A28" s="11">
        <v>0</v>
      </c>
      <c r="B28" s="18" t="s">
        <v>45</v>
      </c>
      <c r="C28" s="12" t="s">
        <v>46</v>
      </c>
      <c r="D28" s="23">
        <v>25000</v>
      </c>
      <c r="E28" s="23">
        <v>0</v>
      </c>
      <c r="F28" s="23">
        <v>6250</v>
      </c>
      <c r="G28" s="23">
        <v>0</v>
      </c>
      <c r="H28" s="13">
        <v>2083.33</v>
      </c>
      <c r="I28" s="13">
        <v>0</v>
      </c>
      <c r="J28" s="14">
        <f t="shared" si="0"/>
        <v>-4166.67</v>
      </c>
      <c r="K28" s="14">
        <f t="shared" si="1"/>
        <v>0</v>
      </c>
      <c r="L28" s="14">
        <f t="shared" si="2"/>
        <v>33.333280000000002</v>
      </c>
      <c r="M28" s="14">
        <f t="shared" si="3"/>
        <v>0</v>
      </c>
    </row>
    <row r="29" spans="1:13" x14ac:dyDescent="0.25">
      <c r="A29" s="11">
        <v>0</v>
      </c>
      <c r="B29" s="18" t="s">
        <v>47</v>
      </c>
      <c r="C29" s="12" t="s">
        <v>48</v>
      </c>
      <c r="D29" s="23">
        <v>50000</v>
      </c>
      <c r="E29" s="23">
        <v>0</v>
      </c>
      <c r="F29" s="23">
        <v>25000</v>
      </c>
      <c r="G29" s="23">
        <v>0</v>
      </c>
      <c r="H29" s="13">
        <v>31562.5</v>
      </c>
      <c r="I29" s="13">
        <v>0</v>
      </c>
      <c r="J29" s="14">
        <f t="shared" si="0"/>
        <v>6562.5</v>
      </c>
      <c r="K29" s="14">
        <f t="shared" si="1"/>
        <v>0</v>
      </c>
      <c r="L29" s="14">
        <f t="shared" si="2"/>
        <v>126.25</v>
      </c>
      <c r="M29" s="14">
        <f t="shared" si="3"/>
        <v>0</v>
      </c>
    </row>
    <row r="30" spans="1:13" ht="60" x14ac:dyDescent="0.25">
      <c r="A30" s="11">
        <v>0</v>
      </c>
      <c r="B30" s="18" t="s">
        <v>49</v>
      </c>
      <c r="C30" s="12" t="s">
        <v>50</v>
      </c>
      <c r="D30" s="23">
        <v>416011</v>
      </c>
      <c r="E30" s="23">
        <v>0</v>
      </c>
      <c r="F30" s="23">
        <v>208002</v>
      </c>
      <c r="G30" s="23">
        <v>0</v>
      </c>
      <c r="H30" s="13">
        <v>30024.400000000001</v>
      </c>
      <c r="I30" s="13">
        <v>0</v>
      </c>
      <c r="J30" s="14">
        <f t="shared" si="0"/>
        <v>-177977.60000000001</v>
      </c>
      <c r="K30" s="14">
        <f t="shared" si="1"/>
        <v>0</v>
      </c>
      <c r="L30" s="14">
        <f t="shared" si="2"/>
        <v>14.434668897414449</v>
      </c>
      <c r="M30" s="14">
        <f t="shared" si="3"/>
        <v>0</v>
      </c>
    </row>
    <row r="31" spans="1:13" x14ac:dyDescent="0.25">
      <c r="A31" s="11">
        <v>0</v>
      </c>
      <c r="B31" s="18" t="s">
        <v>51</v>
      </c>
      <c r="C31" s="12" t="s">
        <v>52</v>
      </c>
      <c r="D31" s="23">
        <v>11800</v>
      </c>
      <c r="E31" s="23">
        <v>0</v>
      </c>
      <c r="F31" s="23">
        <v>5900</v>
      </c>
      <c r="G31" s="23">
        <v>0</v>
      </c>
      <c r="H31" s="13">
        <v>7379</v>
      </c>
      <c r="I31" s="13">
        <v>0</v>
      </c>
      <c r="J31" s="14">
        <f t="shared" si="0"/>
        <v>1479</v>
      </c>
      <c r="K31" s="14">
        <f t="shared" si="1"/>
        <v>0</v>
      </c>
      <c r="L31" s="14">
        <f t="shared" si="2"/>
        <v>125.06779661016949</v>
      </c>
      <c r="M31" s="14">
        <f t="shared" si="3"/>
        <v>0</v>
      </c>
    </row>
    <row r="32" spans="1:13" x14ac:dyDescent="0.25">
      <c r="A32" s="11">
        <v>0</v>
      </c>
      <c r="B32" s="18" t="s">
        <v>53</v>
      </c>
      <c r="C32" s="12" t="s">
        <v>54</v>
      </c>
      <c r="D32" s="23">
        <v>2515860</v>
      </c>
      <c r="E32" s="23">
        <v>0</v>
      </c>
      <c r="F32" s="23">
        <v>1344475</v>
      </c>
      <c r="G32" s="23">
        <v>0</v>
      </c>
      <c r="H32" s="13">
        <v>781538.36</v>
      </c>
      <c r="I32" s="13">
        <v>0</v>
      </c>
      <c r="J32" s="14">
        <f t="shared" si="0"/>
        <v>-562936.64</v>
      </c>
      <c r="K32" s="14">
        <f t="shared" si="1"/>
        <v>0</v>
      </c>
      <c r="L32" s="14">
        <f t="shared" si="2"/>
        <v>58.129631268710838</v>
      </c>
      <c r="M32" s="14">
        <f t="shared" si="3"/>
        <v>0</v>
      </c>
    </row>
    <row r="33" spans="1:13" x14ac:dyDescent="0.25">
      <c r="A33" s="11">
        <v>0</v>
      </c>
      <c r="B33" s="18" t="s">
        <v>55</v>
      </c>
      <c r="C33" s="12" t="s">
        <v>56</v>
      </c>
      <c r="D33" s="23">
        <v>16183003</v>
      </c>
      <c r="E33" s="23">
        <v>0</v>
      </c>
      <c r="F33" s="23">
        <v>8119992</v>
      </c>
      <c r="G33" s="23">
        <v>0</v>
      </c>
      <c r="H33" s="13">
        <v>8955972.8900000006</v>
      </c>
      <c r="I33" s="13">
        <v>0</v>
      </c>
      <c r="J33" s="14">
        <f t="shared" si="0"/>
        <v>835980.8900000006</v>
      </c>
      <c r="K33" s="14">
        <f t="shared" si="1"/>
        <v>0</v>
      </c>
      <c r="L33" s="14">
        <f t="shared" si="2"/>
        <v>110.29534130082888</v>
      </c>
      <c r="M33" s="14">
        <f t="shared" si="3"/>
        <v>0</v>
      </c>
    </row>
    <row r="34" spans="1:13" ht="75" x14ac:dyDescent="0.25">
      <c r="A34" s="11">
        <v>0</v>
      </c>
      <c r="B34" s="18" t="s">
        <v>57</v>
      </c>
      <c r="C34" s="12" t="s">
        <v>58</v>
      </c>
      <c r="D34" s="23">
        <v>13093290</v>
      </c>
      <c r="E34" s="23">
        <v>0</v>
      </c>
      <c r="F34" s="23">
        <v>7263470</v>
      </c>
      <c r="G34" s="23">
        <v>0</v>
      </c>
      <c r="H34" s="13">
        <v>7702276.7199999997</v>
      </c>
      <c r="I34" s="13">
        <v>0</v>
      </c>
      <c r="J34" s="14">
        <f t="shared" si="0"/>
        <v>438806.71999999974</v>
      </c>
      <c r="K34" s="14">
        <f t="shared" si="1"/>
        <v>0</v>
      </c>
      <c r="L34" s="14">
        <f t="shared" si="2"/>
        <v>106.0412821970766</v>
      </c>
      <c r="M34" s="14">
        <f t="shared" si="3"/>
        <v>0</v>
      </c>
    </row>
    <row r="35" spans="1:13" ht="75" x14ac:dyDescent="0.25">
      <c r="A35" s="11">
        <v>0</v>
      </c>
      <c r="B35" s="18" t="s">
        <v>59</v>
      </c>
      <c r="C35" s="12" t="s">
        <v>60</v>
      </c>
      <c r="D35" s="23">
        <v>0</v>
      </c>
      <c r="E35" s="23">
        <v>28875</v>
      </c>
      <c r="F35" s="23">
        <v>0</v>
      </c>
      <c r="G35" s="23">
        <v>11752</v>
      </c>
      <c r="H35" s="13">
        <v>0</v>
      </c>
      <c r="I35" s="13">
        <v>9915.4500000000007</v>
      </c>
      <c r="J35" s="14">
        <f t="shared" si="0"/>
        <v>0</v>
      </c>
      <c r="K35" s="14">
        <f t="shared" si="1"/>
        <v>-1836.5499999999993</v>
      </c>
      <c r="L35" s="14">
        <f t="shared" si="2"/>
        <v>0</v>
      </c>
      <c r="M35" s="14">
        <f t="shared" si="3"/>
        <v>84.372447243022478</v>
      </c>
    </row>
    <row r="36" spans="1:13" ht="30" x14ac:dyDescent="0.25">
      <c r="A36" s="11">
        <v>0</v>
      </c>
      <c r="B36" s="18" t="s">
        <v>61</v>
      </c>
      <c r="C36" s="12" t="s">
        <v>62</v>
      </c>
      <c r="D36" s="23">
        <v>0</v>
      </c>
      <c r="E36" s="23">
        <v>11970</v>
      </c>
      <c r="F36" s="23">
        <v>0</v>
      </c>
      <c r="G36" s="23">
        <v>6540</v>
      </c>
      <c r="H36" s="13">
        <v>0</v>
      </c>
      <c r="I36" s="13">
        <v>2698.34</v>
      </c>
      <c r="J36" s="14">
        <f t="shared" si="0"/>
        <v>0</v>
      </c>
      <c r="K36" s="14">
        <f t="shared" si="1"/>
        <v>-3841.66</v>
      </c>
      <c r="L36" s="14">
        <f t="shared" si="2"/>
        <v>0</v>
      </c>
      <c r="M36" s="14">
        <f t="shared" si="3"/>
        <v>41.259021406727832</v>
      </c>
    </row>
    <row r="37" spans="1:13" ht="60" x14ac:dyDescent="0.25">
      <c r="A37" s="11">
        <v>0</v>
      </c>
      <c r="B37" s="18" t="s">
        <v>63</v>
      </c>
      <c r="C37" s="12" t="s">
        <v>64</v>
      </c>
      <c r="D37" s="23">
        <v>0</v>
      </c>
      <c r="E37" s="23">
        <v>26655</v>
      </c>
      <c r="F37" s="23">
        <v>0</v>
      </c>
      <c r="G37" s="23">
        <v>7871</v>
      </c>
      <c r="H37" s="13">
        <v>0</v>
      </c>
      <c r="I37" s="13">
        <v>8522.07</v>
      </c>
      <c r="J37" s="14">
        <f t="shared" si="0"/>
        <v>0</v>
      </c>
      <c r="K37" s="14">
        <f t="shared" si="1"/>
        <v>651.06999999999971</v>
      </c>
      <c r="L37" s="14">
        <f t="shared" si="2"/>
        <v>0</v>
      </c>
      <c r="M37" s="14">
        <f t="shared" si="3"/>
        <v>108.27175708296278</v>
      </c>
    </row>
    <row r="38" spans="1:13" ht="45" x14ac:dyDescent="0.25">
      <c r="A38" s="11">
        <v>0</v>
      </c>
      <c r="B38" s="18" t="s">
        <v>65</v>
      </c>
      <c r="C38" s="12" t="s">
        <v>66</v>
      </c>
      <c r="D38" s="23">
        <v>47000</v>
      </c>
      <c r="E38" s="23">
        <v>0</v>
      </c>
      <c r="F38" s="23">
        <v>20239</v>
      </c>
      <c r="G38" s="23">
        <v>0</v>
      </c>
      <c r="H38" s="13">
        <v>1472</v>
      </c>
      <c r="I38" s="13">
        <v>0</v>
      </c>
      <c r="J38" s="14">
        <f t="shared" si="0"/>
        <v>-18767</v>
      </c>
      <c r="K38" s="14">
        <f t="shared" si="1"/>
        <v>0</v>
      </c>
      <c r="L38" s="14">
        <f t="shared" si="2"/>
        <v>7.2730866149513309</v>
      </c>
      <c r="M38" s="14">
        <f t="shared" si="3"/>
        <v>0</v>
      </c>
    </row>
    <row r="39" spans="1:13" x14ac:dyDescent="0.25">
      <c r="A39" s="11">
        <v>0</v>
      </c>
      <c r="B39" s="18" t="s">
        <v>67</v>
      </c>
      <c r="C39" s="12" t="s">
        <v>68</v>
      </c>
      <c r="D39" s="23">
        <v>0</v>
      </c>
      <c r="E39" s="23">
        <v>0</v>
      </c>
      <c r="F39" s="23">
        <v>0</v>
      </c>
      <c r="G39" s="23">
        <v>0</v>
      </c>
      <c r="H39" s="13">
        <v>17724.5</v>
      </c>
      <c r="I39" s="13">
        <v>0</v>
      </c>
      <c r="J39" s="14">
        <f t="shared" si="0"/>
        <v>17724.5</v>
      </c>
      <c r="K39" s="14">
        <f t="shared" si="1"/>
        <v>0</v>
      </c>
      <c r="L39" s="14">
        <f t="shared" si="2"/>
        <v>0</v>
      </c>
      <c r="M39" s="14">
        <f t="shared" si="3"/>
        <v>0</v>
      </c>
    </row>
    <row r="40" spans="1:13" ht="90" x14ac:dyDescent="0.25">
      <c r="A40" s="11">
        <v>0</v>
      </c>
      <c r="B40" s="18" t="s">
        <v>69</v>
      </c>
      <c r="C40" s="12" t="s">
        <v>70</v>
      </c>
      <c r="D40" s="23">
        <v>0</v>
      </c>
      <c r="E40" s="23">
        <v>0</v>
      </c>
      <c r="F40" s="23">
        <v>0</v>
      </c>
      <c r="G40" s="23">
        <v>0</v>
      </c>
      <c r="H40" s="13">
        <v>51588</v>
      </c>
      <c r="I40" s="13">
        <v>0</v>
      </c>
      <c r="J40" s="14">
        <f t="shared" si="0"/>
        <v>51588</v>
      </c>
      <c r="K40" s="14">
        <f t="shared" si="1"/>
        <v>0</v>
      </c>
      <c r="L40" s="14">
        <f t="shared" si="2"/>
        <v>0</v>
      </c>
      <c r="M40" s="14">
        <f t="shared" si="3"/>
        <v>0</v>
      </c>
    </row>
    <row r="41" spans="1:13" ht="60" x14ac:dyDescent="0.25">
      <c r="A41" s="11">
        <v>0</v>
      </c>
      <c r="B41" s="18" t="s">
        <v>71</v>
      </c>
      <c r="C41" s="12" t="s">
        <v>72</v>
      </c>
      <c r="D41" s="23">
        <v>5007</v>
      </c>
      <c r="E41" s="23">
        <v>0</v>
      </c>
      <c r="F41" s="23">
        <v>2503</v>
      </c>
      <c r="G41" s="23">
        <v>0</v>
      </c>
      <c r="H41" s="13">
        <v>5007.22</v>
      </c>
      <c r="I41" s="13">
        <v>0</v>
      </c>
      <c r="J41" s="14">
        <f t="shared" ref="J41:J71" si="4">H41-F41</f>
        <v>2504.2200000000003</v>
      </c>
      <c r="K41" s="14">
        <f t="shared" ref="K41:K71" si="5">I41-G41</f>
        <v>0</v>
      </c>
      <c r="L41" s="14">
        <f t="shared" ref="L41:L71" si="6">IF(F41=0,0,H41/F41*100)</f>
        <v>200.0487415101878</v>
      </c>
      <c r="M41" s="14">
        <f t="shared" ref="M41:M71" si="7">IF(G41=0,0,I41/G41*100)</f>
        <v>0</v>
      </c>
    </row>
    <row r="42" spans="1:13" ht="60" x14ac:dyDescent="0.25">
      <c r="A42" s="11">
        <v>0</v>
      </c>
      <c r="B42" s="18" t="s">
        <v>73</v>
      </c>
      <c r="C42" s="12" t="s">
        <v>74</v>
      </c>
      <c r="D42" s="23">
        <v>158000</v>
      </c>
      <c r="E42" s="23">
        <v>0</v>
      </c>
      <c r="F42" s="23">
        <v>95859</v>
      </c>
      <c r="G42" s="23">
        <v>0</v>
      </c>
      <c r="H42" s="13">
        <v>42394.080000000002</v>
      </c>
      <c r="I42" s="13">
        <v>0</v>
      </c>
      <c r="J42" s="14">
        <f t="shared" si="4"/>
        <v>-53464.92</v>
      </c>
      <c r="K42" s="14">
        <f t="shared" si="5"/>
        <v>0</v>
      </c>
      <c r="L42" s="14">
        <f t="shared" si="6"/>
        <v>44.22545613870372</v>
      </c>
      <c r="M42" s="14">
        <f t="shared" si="7"/>
        <v>0</v>
      </c>
    </row>
    <row r="43" spans="1:13" ht="60" x14ac:dyDescent="0.25">
      <c r="A43" s="11">
        <v>0</v>
      </c>
      <c r="B43" s="18" t="s">
        <v>75</v>
      </c>
      <c r="C43" s="12" t="s">
        <v>76</v>
      </c>
      <c r="D43" s="23">
        <v>33600</v>
      </c>
      <c r="E43" s="23">
        <v>0</v>
      </c>
      <c r="F43" s="23">
        <v>16800</v>
      </c>
      <c r="G43" s="23">
        <v>0</v>
      </c>
      <c r="H43" s="13">
        <v>0</v>
      </c>
      <c r="I43" s="13">
        <v>0</v>
      </c>
      <c r="J43" s="14">
        <f t="shared" si="4"/>
        <v>-16800</v>
      </c>
      <c r="K43" s="14">
        <f t="shared" si="5"/>
        <v>0</v>
      </c>
      <c r="L43" s="14">
        <f t="shared" si="6"/>
        <v>0</v>
      </c>
      <c r="M43" s="14">
        <f t="shared" si="7"/>
        <v>0</v>
      </c>
    </row>
    <row r="44" spans="1:13" x14ac:dyDescent="0.25">
      <c r="A44" s="11">
        <v>0</v>
      </c>
      <c r="B44" s="18" t="s">
        <v>77</v>
      </c>
      <c r="C44" s="12" t="s">
        <v>78</v>
      </c>
      <c r="D44" s="23">
        <v>1126259</v>
      </c>
      <c r="E44" s="23">
        <v>0</v>
      </c>
      <c r="F44" s="23">
        <v>517059</v>
      </c>
      <c r="G44" s="23">
        <v>0</v>
      </c>
      <c r="H44" s="13">
        <v>427055.11</v>
      </c>
      <c r="I44" s="13">
        <v>0</v>
      </c>
      <c r="J44" s="14">
        <f t="shared" si="4"/>
        <v>-90003.890000000014</v>
      </c>
      <c r="K44" s="14">
        <f t="shared" si="5"/>
        <v>0</v>
      </c>
      <c r="L44" s="14">
        <f t="shared" si="6"/>
        <v>82.593110264012424</v>
      </c>
      <c r="M44" s="14">
        <f t="shared" si="7"/>
        <v>0</v>
      </c>
    </row>
    <row r="45" spans="1:13" ht="30" x14ac:dyDescent="0.25">
      <c r="A45" s="11">
        <v>0</v>
      </c>
      <c r="B45" s="18" t="s">
        <v>79</v>
      </c>
      <c r="C45" s="12" t="s">
        <v>80</v>
      </c>
      <c r="D45" s="23">
        <v>99660</v>
      </c>
      <c r="E45" s="23">
        <v>0</v>
      </c>
      <c r="F45" s="23">
        <v>49208</v>
      </c>
      <c r="G45" s="23">
        <v>0</v>
      </c>
      <c r="H45" s="13">
        <v>95699.839999999997</v>
      </c>
      <c r="I45" s="13">
        <v>0</v>
      </c>
      <c r="J45" s="14">
        <f t="shared" si="4"/>
        <v>46491.839999999997</v>
      </c>
      <c r="K45" s="14">
        <f t="shared" si="5"/>
        <v>0</v>
      </c>
      <c r="L45" s="14">
        <f t="shared" si="6"/>
        <v>194.48024711429036</v>
      </c>
      <c r="M45" s="14">
        <f t="shared" si="7"/>
        <v>0</v>
      </c>
    </row>
    <row r="46" spans="1:13" ht="45" x14ac:dyDescent="0.25">
      <c r="A46" s="11">
        <v>0</v>
      </c>
      <c r="B46" s="18" t="s">
        <v>81</v>
      </c>
      <c r="C46" s="12" t="s">
        <v>82</v>
      </c>
      <c r="D46" s="23">
        <v>848</v>
      </c>
      <c r="E46" s="23">
        <v>0</v>
      </c>
      <c r="F46" s="23">
        <v>0</v>
      </c>
      <c r="G46" s="23">
        <v>0</v>
      </c>
      <c r="H46" s="13">
        <v>0</v>
      </c>
      <c r="I46" s="13">
        <v>0</v>
      </c>
      <c r="J46" s="14">
        <f t="shared" si="4"/>
        <v>0</v>
      </c>
      <c r="K46" s="14">
        <f t="shared" si="5"/>
        <v>0</v>
      </c>
      <c r="L46" s="14">
        <f t="shared" si="6"/>
        <v>0</v>
      </c>
      <c r="M46" s="14">
        <f t="shared" si="7"/>
        <v>0</v>
      </c>
    </row>
    <row r="47" spans="1:13" ht="45" x14ac:dyDescent="0.25">
      <c r="A47" s="11">
        <v>0</v>
      </c>
      <c r="B47" s="18" t="s">
        <v>83</v>
      </c>
      <c r="C47" s="12" t="s">
        <v>84</v>
      </c>
      <c r="D47" s="23">
        <v>4000</v>
      </c>
      <c r="E47" s="23">
        <v>0</v>
      </c>
      <c r="F47" s="23">
        <v>2328</v>
      </c>
      <c r="G47" s="23">
        <v>0</v>
      </c>
      <c r="H47" s="13">
        <v>5056.4399999999996</v>
      </c>
      <c r="I47" s="13">
        <v>0</v>
      </c>
      <c r="J47" s="14">
        <f t="shared" si="4"/>
        <v>2728.4399999999996</v>
      </c>
      <c r="K47" s="14">
        <f t="shared" si="5"/>
        <v>0</v>
      </c>
      <c r="L47" s="14">
        <f t="shared" si="6"/>
        <v>217.20103092783503</v>
      </c>
      <c r="M47" s="14">
        <f t="shared" si="7"/>
        <v>0</v>
      </c>
    </row>
    <row r="48" spans="1:13" ht="90" x14ac:dyDescent="0.25">
      <c r="A48" s="11">
        <v>0</v>
      </c>
      <c r="B48" s="18" t="s">
        <v>85</v>
      </c>
      <c r="C48" s="12" t="s">
        <v>86</v>
      </c>
      <c r="D48" s="23">
        <v>7800</v>
      </c>
      <c r="E48" s="23">
        <v>0</v>
      </c>
      <c r="F48" s="23">
        <v>2987</v>
      </c>
      <c r="G48" s="23">
        <v>0</v>
      </c>
      <c r="H48" s="13">
        <v>6468.85</v>
      </c>
      <c r="I48" s="13">
        <v>0</v>
      </c>
      <c r="J48" s="14">
        <f t="shared" si="4"/>
        <v>3481.8500000000004</v>
      </c>
      <c r="K48" s="14">
        <f t="shared" si="5"/>
        <v>0</v>
      </c>
      <c r="L48" s="14">
        <f t="shared" si="6"/>
        <v>216.5667894208236</v>
      </c>
      <c r="M48" s="14">
        <f t="shared" si="7"/>
        <v>0</v>
      </c>
    </row>
    <row r="49" spans="1:13" x14ac:dyDescent="0.25">
      <c r="A49" s="11">
        <v>0</v>
      </c>
      <c r="B49" s="18" t="s">
        <v>87</v>
      </c>
      <c r="C49" s="12" t="s">
        <v>88</v>
      </c>
      <c r="D49" s="23">
        <v>1603395</v>
      </c>
      <c r="E49" s="23">
        <v>0</v>
      </c>
      <c r="F49" s="23">
        <v>1603395</v>
      </c>
      <c r="G49" s="23">
        <v>0</v>
      </c>
      <c r="H49" s="13">
        <v>1655069.18</v>
      </c>
      <c r="I49" s="13">
        <v>0</v>
      </c>
      <c r="J49" s="14">
        <f t="shared" si="4"/>
        <v>51674.179999999935</v>
      </c>
      <c r="K49" s="14">
        <f t="shared" si="5"/>
        <v>0</v>
      </c>
      <c r="L49" s="14">
        <f t="shared" si="6"/>
        <v>103.22279787575737</v>
      </c>
      <c r="M49" s="14">
        <f t="shared" si="7"/>
        <v>0</v>
      </c>
    </row>
    <row r="50" spans="1:13" ht="60" x14ac:dyDescent="0.25">
      <c r="A50" s="11">
        <v>0</v>
      </c>
      <c r="B50" s="18" t="s">
        <v>89</v>
      </c>
      <c r="C50" s="12" t="s">
        <v>90</v>
      </c>
      <c r="D50" s="23">
        <v>0</v>
      </c>
      <c r="E50" s="23">
        <v>0</v>
      </c>
      <c r="F50" s="23">
        <v>0</v>
      </c>
      <c r="G50" s="23">
        <v>0</v>
      </c>
      <c r="H50" s="13">
        <v>0</v>
      </c>
      <c r="I50" s="13">
        <v>189517.15</v>
      </c>
      <c r="J50" s="14">
        <f t="shared" si="4"/>
        <v>0</v>
      </c>
      <c r="K50" s="14">
        <f t="shared" si="5"/>
        <v>189517.15</v>
      </c>
      <c r="L50" s="14">
        <f t="shared" si="6"/>
        <v>0</v>
      </c>
      <c r="M50" s="14">
        <f t="shared" si="7"/>
        <v>0</v>
      </c>
    </row>
    <row r="51" spans="1:13" ht="30" x14ac:dyDescent="0.25">
      <c r="A51" s="11">
        <v>0</v>
      </c>
      <c r="B51" s="18" t="s">
        <v>91</v>
      </c>
      <c r="C51" s="12" t="s">
        <v>92</v>
      </c>
      <c r="D51" s="23">
        <v>0</v>
      </c>
      <c r="E51" s="23">
        <v>3368060</v>
      </c>
      <c r="F51" s="23">
        <v>0</v>
      </c>
      <c r="G51" s="23">
        <v>1684030</v>
      </c>
      <c r="H51" s="13">
        <v>0</v>
      </c>
      <c r="I51" s="13">
        <v>434363.22</v>
      </c>
      <c r="J51" s="14">
        <f t="shared" si="4"/>
        <v>0</v>
      </c>
      <c r="K51" s="14">
        <f t="shared" si="5"/>
        <v>-1249666.78</v>
      </c>
      <c r="L51" s="14">
        <f t="shared" si="6"/>
        <v>0</v>
      </c>
      <c r="M51" s="14">
        <f t="shared" si="7"/>
        <v>25.793080883357185</v>
      </c>
    </row>
    <row r="52" spans="1:13" ht="45" x14ac:dyDescent="0.25">
      <c r="A52" s="11">
        <v>0</v>
      </c>
      <c r="B52" s="18" t="s">
        <v>93</v>
      </c>
      <c r="C52" s="12" t="s">
        <v>94</v>
      </c>
      <c r="D52" s="23">
        <v>0</v>
      </c>
      <c r="E52" s="23">
        <v>180300</v>
      </c>
      <c r="F52" s="23">
        <v>0</v>
      </c>
      <c r="G52" s="23">
        <v>90150</v>
      </c>
      <c r="H52" s="13">
        <v>0</v>
      </c>
      <c r="I52" s="13">
        <v>123344.46</v>
      </c>
      <c r="J52" s="14">
        <f t="shared" si="4"/>
        <v>0</v>
      </c>
      <c r="K52" s="14">
        <f t="shared" si="5"/>
        <v>33194.460000000006</v>
      </c>
      <c r="L52" s="14">
        <f t="shared" si="6"/>
        <v>0</v>
      </c>
      <c r="M52" s="14">
        <f t="shared" si="7"/>
        <v>136.82136439267887</v>
      </c>
    </row>
    <row r="53" spans="1:13" ht="45" x14ac:dyDescent="0.25">
      <c r="A53" s="11">
        <v>0</v>
      </c>
      <c r="B53" s="18" t="s">
        <v>95</v>
      </c>
      <c r="C53" s="12" t="s">
        <v>96</v>
      </c>
      <c r="D53" s="23">
        <v>0</v>
      </c>
      <c r="E53" s="23">
        <v>30000</v>
      </c>
      <c r="F53" s="23">
        <v>0</v>
      </c>
      <c r="G53" s="23">
        <v>15000</v>
      </c>
      <c r="H53" s="13">
        <v>0</v>
      </c>
      <c r="I53" s="13">
        <v>14999.24</v>
      </c>
      <c r="J53" s="14">
        <f t="shared" si="4"/>
        <v>0</v>
      </c>
      <c r="K53" s="14">
        <f t="shared" si="5"/>
        <v>-0.76000000000021828</v>
      </c>
      <c r="L53" s="14">
        <f t="shared" si="6"/>
        <v>0</v>
      </c>
      <c r="M53" s="14">
        <f t="shared" si="7"/>
        <v>99.994933333333336</v>
      </c>
    </row>
    <row r="54" spans="1:13" x14ac:dyDescent="0.25">
      <c r="A54" s="11">
        <v>0</v>
      </c>
      <c r="B54" s="18" t="s">
        <v>97</v>
      </c>
      <c r="C54" s="12" t="s">
        <v>98</v>
      </c>
      <c r="D54" s="23">
        <v>0</v>
      </c>
      <c r="E54" s="23">
        <v>0</v>
      </c>
      <c r="F54" s="23">
        <v>0</v>
      </c>
      <c r="G54" s="23">
        <v>0</v>
      </c>
      <c r="H54" s="13">
        <v>0</v>
      </c>
      <c r="I54" s="13">
        <v>4806460.53</v>
      </c>
      <c r="J54" s="14">
        <f t="shared" si="4"/>
        <v>0</v>
      </c>
      <c r="K54" s="14">
        <f t="shared" si="5"/>
        <v>4806460.53</v>
      </c>
      <c r="L54" s="14">
        <f t="shared" si="6"/>
        <v>0</v>
      </c>
      <c r="M54" s="14">
        <f t="shared" si="7"/>
        <v>0</v>
      </c>
    </row>
    <row r="55" spans="1:13" ht="90" x14ac:dyDescent="0.25">
      <c r="A55" s="11">
        <v>0</v>
      </c>
      <c r="B55" s="18" t="s">
        <v>99</v>
      </c>
      <c r="C55" s="12" t="s">
        <v>100</v>
      </c>
      <c r="D55" s="23">
        <v>0</v>
      </c>
      <c r="E55" s="23">
        <v>650000</v>
      </c>
      <c r="F55" s="23">
        <v>0</v>
      </c>
      <c r="G55" s="23">
        <v>325000</v>
      </c>
      <c r="H55" s="13">
        <v>0</v>
      </c>
      <c r="I55" s="13">
        <v>4283831.8899999997</v>
      </c>
      <c r="J55" s="14">
        <f t="shared" si="4"/>
        <v>0</v>
      </c>
      <c r="K55" s="14">
        <f t="shared" si="5"/>
        <v>3958831.8899999997</v>
      </c>
      <c r="L55" s="14">
        <f t="shared" si="6"/>
        <v>0</v>
      </c>
      <c r="M55" s="14">
        <f t="shared" si="7"/>
        <v>1318.1021199999998</v>
      </c>
    </row>
    <row r="56" spans="1:13" ht="75" x14ac:dyDescent="0.25">
      <c r="A56" s="11">
        <v>0</v>
      </c>
      <c r="B56" s="18" t="s">
        <v>101</v>
      </c>
      <c r="C56" s="12" t="s">
        <v>102</v>
      </c>
      <c r="D56" s="23">
        <v>0</v>
      </c>
      <c r="E56" s="23">
        <v>0</v>
      </c>
      <c r="F56" s="23">
        <v>0</v>
      </c>
      <c r="G56" s="23">
        <v>0</v>
      </c>
      <c r="H56" s="13">
        <v>3000</v>
      </c>
      <c r="I56" s="13">
        <v>0</v>
      </c>
      <c r="J56" s="14">
        <f t="shared" si="4"/>
        <v>3000</v>
      </c>
      <c r="K56" s="14">
        <f t="shared" si="5"/>
        <v>0</v>
      </c>
      <c r="L56" s="14">
        <f t="shared" si="6"/>
        <v>0</v>
      </c>
      <c r="M56" s="14">
        <f t="shared" si="7"/>
        <v>0</v>
      </c>
    </row>
    <row r="57" spans="1:13" ht="75" x14ac:dyDescent="0.25">
      <c r="A57" s="11">
        <v>0</v>
      </c>
      <c r="B57" s="18" t="s">
        <v>103</v>
      </c>
      <c r="C57" s="12" t="s">
        <v>104</v>
      </c>
      <c r="D57" s="23">
        <v>0</v>
      </c>
      <c r="E57" s="23">
        <v>25500</v>
      </c>
      <c r="F57" s="23">
        <v>0</v>
      </c>
      <c r="G57" s="23">
        <v>25500</v>
      </c>
      <c r="H57" s="13">
        <v>0</v>
      </c>
      <c r="I57" s="13">
        <v>74506.69</v>
      </c>
      <c r="J57" s="14">
        <f t="shared" si="4"/>
        <v>0</v>
      </c>
      <c r="K57" s="14">
        <f t="shared" si="5"/>
        <v>49006.69</v>
      </c>
      <c r="L57" s="14">
        <f t="shared" si="6"/>
        <v>0</v>
      </c>
      <c r="M57" s="14">
        <f t="shared" si="7"/>
        <v>292.18309803921574</v>
      </c>
    </row>
    <row r="58" spans="1:13" x14ac:dyDescent="0.25">
      <c r="A58" s="11">
        <v>0</v>
      </c>
      <c r="B58" s="18" t="s">
        <v>105</v>
      </c>
      <c r="C58" s="12" t="s">
        <v>106</v>
      </c>
      <c r="D58" s="23">
        <v>27552800</v>
      </c>
      <c r="E58" s="23">
        <v>0</v>
      </c>
      <c r="F58" s="23">
        <v>13776600</v>
      </c>
      <c r="G58" s="23">
        <v>0</v>
      </c>
      <c r="H58" s="13">
        <v>13776600</v>
      </c>
      <c r="I58" s="13">
        <v>0</v>
      </c>
      <c r="J58" s="14">
        <f t="shared" si="4"/>
        <v>0</v>
      </c>
      <c r="K58" s="14">
        <f t="shared" si="5"/>
        <v>0</v>
      </c>
      <c r="L58" s="14">
        <f t="shared" si="6"/>
        <v>100</v>
      </c>
      <c r="M58" s="14">
        <f t="shared" si="7"/>
        <v>0</v>
      </c>
    </row>
    <row r="59" spans="1:13" ht="90" x14ac:dyDescent="0.25">
      <c r="A59" s="11">
        <v>0</v>
      </c>
      <c r="B59" s="18" t="s">
        <v>107</v>
      </c>
      <c r="C59" s="12" t="s">
        <v>108</v>
      </c>
      <c r="D59" s="23">
        <v>5500000</v>
      </c>
      <c r="E59" s="23">
        <v>0</v>
      </c>
      <c r="F59" s="23">
        <v>2749800</v>
      </c>
      <c r="G59" s="23">
        <v>0</v>
      </c>
      <c r="H59" s="13">
        <v>2749800</v>
      </c>
      <c r="I59" s="13">
        <v>0</v>
      </c>
      <c r="J59" s="14">
        <f t="shared" si="4"/>
        <v>0</v>
      </c>
      <c r="K59" s="14">
        <f t="shared" si="5"/>
        <v>0</v>
      </c>
      <c r="L59" s="14">
        <f t="shared" si="6"/>
        <v>100</v>
      </c>
      <c r="M59" s="14">
        <f t="shared" si="7"/>
        <v>0</v>
      </c>
    </row>
    <row r="60" spans="1:13" ht="45" x14ac:dyDescent="0.25">
      <c r="A60" s="11">
        <v>0</v>
      </c>
      <c r="B60" s="18" t="s">
        <v>109</v>
      </c>
      <c r="C60" s="12" t="s">
        <v>110</v>
      </c>
      <c r="D60" s="23">
        <v>4083400</v>
      </c>
      <c r="E60" s="23">
        <v>0</v>
      </c>
      <c r="F60" s="23">
        <v>4083400</v>
      </c>
      <c r="G60" s="23">
        <v>0</v>
      </c>
      <c r="H60" s="13">
        <v>4083400</v>
      </c>
      <c r="I60" s="13">
        <v>0</v>
      </c>
      <c r="J60" s="14">
        <f t="shared" si="4"/>
        <v>0</v>
      </c>
      <c r="K60" s="14">
        <f t="shared" si="5"/>
        <v>0</v>
      </c>
      <c r="L60" s="14">
        <f t="shared" si="6"/>
        <v>100</v>
      </c>
      <c r="M60" s="14">
        <f t="shared" si="7"/>
        <v>0</v>
      </c>
    </row>
    <row r="61" spans="1:13" ht="30" x14ac:dyDescent="0.25">
      <c r="A61" s="11">
        <v>0</v>
      </c>
      <c r="B61" s="18" t="s">
        <v>111</v>
      </c>
      <c r="C61" s="12" t="s">
        <v>112</v>
      </c>
      <c r="D61" s="23">
        <v>46441900</v>
      </c>
      <c r="E61" s="23">
        <v>0</v>
      </c>
      <c r="F61" s="23">
        <v>41574700</v>
      </c>
      <c r="G61" s="23">
        <v>0</v>
      </c>
      <c r="H61" s="13">
        <v>41574700</v>
      </c>
      <c r="I61" s="13">
        <v>0</v>
      </c>
      <c r="J61" s="14">
        <f t="shared" si="4"/>
        <v>0</v>
      </c>
      <c r="K61" s="14">
        <f t="shared" si="5"/>
        <v>0</v>
      </c>
      <c r="L61" s="14">
        <f t="shared" si="6"/>
        <v>100</v>
      </c>
      <c r="M61" s="14">
        <f t="shared" si="7"/>
        <v>0</v>
      </c>
    </row>
    <row r="62" spans="1:13" ht="45" x14ac:dyDescent="0.25">
      <c r="A62" s="11">
        <v>0</v>
      </c>
      <c r="B62" s="18" t="s">
        <v>113</v>
      </c>
      <c r="C62" s="12" t="s">
        <v>114</v>
      </c>
      <c r="D62" s="23">
        <v>90900</v>
      </c>
      <c r="E62" s="23">
        <v>0</v>
      </c>
      <c r="F62" s="23">
        <v>90900</v>
      </c>
      <c r="G62" s="23">
        <v>0</v>
      </c>
      <c r="H62" s="13">
        <v>90900</v>
      </c>
      <c r="I62" s="13">
        <v>0</v>
      </c>
      <c r="J62" s="14">
        <f t="shared" si="4"/>
        <v>0</v>
      </c>
      <c r="K62" s="14">
        <f t="shared" si="5"/>
        <v>0</v>
      </c>
      <c r="L62" s="14">
        <f t="shared" si="6"/>
        <v>100</v>
      </c>
      <c r="M62" s="14">
        <f t="shared" si="7"/>
        <v>0</v>
      </c>
    </row>
    <row r="63" spans="1:13" ht="75" x14ac:dyDescent="0.25">
      <c r="A63" s="11">
        <v>0</v>
      </c>
      <c r="B63" s="18" t="s">
        <v>115</v>
      </c>
      <c r="C63" s="12" t="s">
        <v>116</v>
      </c>
      <c r="D63" s="23">
        <v>0</v>
      </c>
      <c r="E63" s="23">
        <v>0</v>
      </c>
      <c r="F63" s="23">
        <v>0</v>
      </c>
      <c r="G63" s="23">
        <v>0</v>
      </c>
      <c r="H63" s="13">
        <v>0</v>
      </c>
      <c r="I63" s="13">
        <v>0</v>
      </c>
      <c r="J63" s="14">
        <f t="shared" si="4"/>
        <v>0</v>
      </c>
      <c r="K63" s="14">
        <f t="shared" si="5"/>
        <v>0</v>
      </c>
      <c r="L63" s="14">
        <f t="shared" si="6"/>
        <v>0</v>
      </c>
      <c r="M63" s="14">
        <f t="shared" si="7"/>
        <v>0</v>
      </c>
    </row>
    <row r="64" spans="1:13" ht="45" x14ac:dyDescent="0.25">
      <c r="A64" s="11">
        <v>0</v>
      </c>
      <c r="B64" s="18" t="s">
        <v>117</v>
      </c>
      <c r="C64" s="12" t="s">
        <v>118</v>
      </c>
      <c r="D64" s="23">
        <v>5246500</v>
      </c>
      <c r="E64" s="23">
        <v>0</v>
      </c>
      <c r="F64" s="23">
        <v>5246500</v>
      </c>
      <c r="G64" s="23">
        <v>0</v>
      </c>
      <c r="H64" s="13">
        <v>5246500</v>
      </c>
      <c r="I64" s="13">
        <v>0</v>
      </c>
      <c r="J64" s="14">
        <f t="shared" si="4"/>
        <v>0</v>
      </c>
      <c r="K64" s="14">
        <f t="shared" si="5"/>
        <v>0</v>
      </c>
      <c r="L64" s="14">
        <f t="shared" si="6"/>
        <v>100</v>
      </c>
      <c r="M64" s="14">
        <f t="shared" si="7"/>
        <v>0</v>
      </c>
    </row>
    <row r="65" spans="1:13" ht="75" x14ac:dyDescent="0.25">
      <c r="A65" s="11">
        <v>0</v>
      </c>
      <c r="B65" s="18" t="s">
        <v>119</v>
      </c>
      <c r="C65" s="12" t="s">
        <v>120</v>
      </c>
      <c r="D65" s="23">
        <v>1223900</v>
      </c>
      <c r="E65" s="23">
        <v>0</v>
      </c>
      <c r="F65" s="23">
        <v>612000</v>
      </c>
      <c r="G65" s="23">
        <v>0</v>
      </c>
      <c r="H65" s="13">
        <v>612000</v>
      </c>
      <c r="I65" s="13">
        <v>0</v>
      </c>
      <c r="J65" s="14">
        <f t="shared" si="4"/>
        <v>0</v>
      </c>
      <c r="K65" s="14">
        <f t="shared" si="5"/>
        <v>0</v>
      </c>
      <c r="L65" s="14">
        <f t="shared" si="6"/>
        <v>100</v>
      </c>
      <c r="M65" s="14">
        <f t="shared" si="7"/>
        <v>0</v>
      </c>
    </row>
    <row r="66" spans="1:13" ht="90" x14ac:dyDescent="0.25">
      <c r="A66" s="11">
        <v>0</v>
      </c>
      <c r="B66" s="18" t="s">
        <v>121</v>
      </c>
      <c r="C66" s="12" t="s">
        <v>122</v>
      </c>
      <c r="D66" s="23">
        <v>2337522</v>
      </c>
      <c r="E66" s="23">
        <v>0</v>
      </c>
      <c r="F66" s="23">
        <v>2337522</v>
      </c>
      <c r="G66" s="23">
        <v>0</v>
      </c>
      <c r="H66" s="13">
        <v>2337522</v>
      </c>
      <c r="I66" s="13">
        <v>0</v>
      </c>
      <c r="J66" s="14">
        <f t="shared" si="4"/>
        <v>0</v>
      </c>
      <c r="K66" s="14">
        <f t="shared" si="5"/>
        <v>0</v>
      </c>
      <c r="L66" s="14">
        <f t="shared" si="6"/>
        <v>100</v>
      </c>
      <c r="M66" s="14">
        <f t="shared" si="7"/>
        <v>0</v>
      </c>
    </row>
    <row r="67" spans="1:13" ht="45" x14ac:dyDescent="0.25">
      <c r="A67" s="11">
        <v>0</v>
      </c>
      <c r="B67" s="18" t="s">
        <v>123</v>
      </c>
      <c r="C67" s="12" t="s">
        <v>124</v>
      </c>
      <c r="D67" s="23">
        <v>1232500</v>
      </c>
      <c r="E67" s="23">
        <v>0</v>
      </c>
      <c r="F67" s="23">
        <v>1099043</v>
      </c>
      <c r="G67" s="23">
        <v>0</v>
      </c>
      <c r="H67" s="13">
        <v>1099043</v>
      </c>
      <c r="I67" s="13">
        <v>0</v>
      </c>
      <c r="J67" s="14">
        <f t="shared" si="4"/>
        <v>0</v>
      </c>
      <c r="K67" s="14">
        <f t="shared" si="5"/>
        <v>0</v>
      </c>
      <c r="L67" s="14">
        <f t="shared" si="6"/>
        <v>100</v>
      </c>
      <c r="M67" s="14">
        <f t="shared" si="7"/>
        <v>0</v>
      </c>
    </row>
    <row r="68" spans="1:13" x14ac:dyDescent="0.25">
      <c r="A68" s="11">
        <v>0</v>
      </c>
      <c r="B68" s="18" t="s">
        <v>125</v>
      </c>
      <c r="C68" s="12" t="s">
        <v>126</v>
      </c>
      <c r="D68" s="23">
        <v>6087219</v>
      </c>
      <c r="E68" s="23">
        <v>0</v>
      </c>
      <c r="F68" s="23">
        <v>3530670</v>
      </c>
      <c r="G68" s="23">
        <v>0</v>
      </c>
      <c r="H68" s="13">
        <v>3477643.68</v>
      </c>
      <c r="I68" s="13">
        <v>0</v>
      </c>
      <c r="J68" s="14">
        <f t="shared" si="4"/>
        <v>-53026.319999999832</v>
      </c>
      <c r="K68" s="14">
        <f t="shared" si="5"/>
        <v>0</v>
      </c>
      <c r="L68" s="14">
        <f t="shared" si="6"/>
        <v>98.498123019143677</v>
      </c>
      <c r="M68" s="14">
        <f t="shared" si="7"/>
        <v>0</v>
      </c>
    </row>
    <row r="69" spans="1:13" ht="90" x14ac:dyDescent="0.25">
      <c r="A69" s="11">
        <v>0</v>
      </c>
      <c r="B69" s="18" t="s">
        <v>127</v>
      </c>
      <c r="C69" s="12" t="s">
        <v>128</v>
      </c>
      <c r="D69" s="23">
        <v>800633</v>
      </c>
      <c r="E69" s="23">
        <v>0</v>
      </c>
      <c r="F69" s="23">
        <v>400317</v>
      </c>
      <c r="G69" s="23">
        <v>0</v>
      </c>
      <c r="H69" s="13">
        <v>197125.43</v>
      </c>
      <c r="I69" s="13">
        <v>0</v>
      </c>
      <c r="J69" s="14">
        <f t="shared" si="4"/>
        <v>-203191.57</v>
      </c>
      <c r="K69" s="14">
        <f t="shared" si="5"/>
        <v>0</v>
      </c>
      <c r="L69" s="14">
        <f t="shared" si="6"/>
        <v>49.242332951136227</v>
      </c>
      <c r="M69" s="14">
        <f t="shared" si="7"/>
        <v>0</v>
      </c>
    </row>
    <row r="70" spans="1:13" x14ac:dyDescent="0.25">
      <c r="A70" s="11">
        <v>1</v>
      </c>
      <c r="B70" s="18" t="s">
        <v>129</v>
      </c>
      <c r="C70" s="12" t="s">
        <v>130</v>
      </c>
      <c r="D70" s="23">
        <v>154863134</v>
      </c>
      <c r="E70" s="23">
        <v>4321360</v>
      </c>
      <c r="F70" s="23">
        <v>69025137</v>
      </c>
      <c r="G70" s="23">
        <v>2165843</v>
      </c>
      <c r="H70" s="13">
        <v>74273587.079999983</v>
      </c>
      <c r="I70" s="13">
        <v>9948159.0399999991</v>
      </c>
      <c r="J70" s="14">
        <f t="shared" si="4"/>
        <v>5248450.0799999833</v>
      </c>
      <c r="K70" s="14">
        <f t="shared" si="5"/>
        <v>7782316.0399999991</v>
      </c>
      <c r="L70" s="14">
        <f t="shared" si="6"/>
        <v>107.60367933786206</v>
      </c>
      <c r="M70" s="14">
        <f t="shared" si="7"/>
        <v>459.32041426825486</v>
      </c>
    </row>
    <row r="71" spans="1:13" x14ac:dyDescent="0.25">
      <c r="A71" s="11">
        <v>1</v>
      </c>
      <c r="B71" s="18" t="s">
        <v>129</v>
      </c>
      <c r="C71" s="12" t="s">
        <v>131</v>
      </c>
      <c r="D71" s="23">
        <v>255460408</v>
      </c>
      <c r="E71" s="23">
        <v>4321360</v>
      </c>
      <c r="F71" s="23">
        <v>144526589</v>
      </c>
      <c r="G71" s="23">
        <v>2165843</v>
      </c>
      <c r="H71" s="13">
        <v>149518821.19</v>
      </c>
      <c r="I71" s="13">
        <v>9948159.0399999991</v>
      </c>
      <c r="J71" s="14">
        <f t="shared" si="4"/>
        <v>4992232.1899999976</v>
      </c>
      <c r="K71" s="14">
        <f t="shared" si="5"/>
        <v>7782316.0399999991</v>
      </c>
      <c r="L71" s="14">
        <f t="shared" si="6"/>
        <v>103.45419636936148</v>
      </c>
      <c r="M71" s="14">
        <f t="shared" si="7"/>
        <v>459.32041426825486</v>
      </c>
    </row>
    <row r="74" spans="1:13" ht="39.6" customHeight="1" x14ac:dyDescent="0.35">
      <c r="B74" s="32" t="s">
        <v>136</v>
      </c>
      <c r="C74" s="32"/>
      <c r="D74" s="29"/>
      <c r="E74" s="29"/>
      <c r="F74" s="29"/>
      <c r="G74" s="29"/>
      <c r="H74" s="33" t="s">
        <v>137</v>
      </c>
      <c r="I74" s="33"/>
      <c r="J74" s="33"/>
    </row>
  </sheetData>
  <mergeCells count="10">
    <mergeCell ref="B4:M4"/>
    <mergeCell ref="B74:C74"/>
    <mergeCell ref="H74:J74"/>
    <mergeCell ref="L6:M6"/>
    <mergeCell ref="D6:E6"/>
    <mergeCell ref="F6:G6"/>
    <mergeCell ref="H6:I6"/>
    <mergeCell ref="J6:K6"/>
    <mergeCell ref="B6:B7"/>
    <mergeCell ref="C6:C7"/>
  </mergeCells>
  <conditionalFormatting sqref="B9:B71">
    <cfRule type="expression" dxfId="11" priority="2" stopIfTrue="1">
      <formula>A9=1</formula>
    </cfRule>
  </conditionalFormatting>
  <conditionalFormatting sqref="C9:C71">
    <cfRule type="expression" dxfId="10" priority="3" stopIfTrue="1">
      <formula>A9=1</formula>
    </cfRule>
  </conditionalFormatting>
  <conditionalFormatting sqref="D9:D71">
    <cfRule type="expression" dxfId="9" priority="6" stopIfTrue="1">
      <formula>A9=1</formula>
    </cfRule>
  </conditionalFormatting>
  <conditionalFormatting sqref="E9:E71">
    <cfRule type="expression" dxfId="8" priority="7" stopIfTrue="1">
      <formula>A9=1</formula>
    </cfRule>
  </conditionalFormatting>
  <conditionalFormatting sqref="F9:F71">
    <cfRule type="expression" dxfId="7" priority="8" stopIfTrue="1">
      <formula>A9=1</formula>
    </cfRule>
  </conditionalFormatting>
  <conditionalFormatting sqref="G9:G71">
    <cfRule type="expression" dxfId="6" priority="9" stopIfTrue="1">
      <formula>A9=1</formula>
    </cfRule>
  </conditionalFormatting>
  <conditionalFormatting sqref="H9:H71">
    <cfRule type="expression" dxfId="5" priority="10" stopIfTrue="1">
      <formula>A9=1</formula>
    </cfRule>
  </conditionalFormatting>
  <conditionalFormatting sqref="I9:I71">
    <cfRule type="expression" dxfId="4" priority="11" stopIfTrue="1">
      <formula>A9=1</formula>
    </cfRule>
  </conditionalFormatting>
  <conditionalFormatting sqref="J9:J71">
    <cfRule type="expression" dxfId="3" priority="12" stopIfTrue="1">
      <formula>A9=1</formula>
    </cfRule>
  </conditionalFormatting>
  <conditionalFormatting sqref="K9:K71">
    <cfRule type="expression" dxfId="2" priority="13" stopIfTrue="1">
      <formula>A9=1</formula>
    </cfRule>
  </conditionalFormatting>
  <conditionalFormatting sqref="L9:L71">
    <cfRule type="expression" dxfId="1" priority="14" stopIfTrue="1">
      <formula>A9=1</formula>
    </cfRule>
  </conditionalFormatting>
  <conditionalFormatting sqref="M9:M71">
    <cfRule type="expression" dxfId="0" priority="15" stopIfTrue="1">
      <formula>A9=1</formula>
    </cfRule>
  </conditionalFormatting>
  <pageMargins left="0.31496062992125984" right="0.31496062992125984" top="0.39370078740157483" bottom="0.39370078740157483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PRIME</cp:lastModifiedBy>
  <cp:lastPrinted>2026-08-21T11:48:53Z</cp:lastPrinted>
  <dcterms:created xsi:type="dcterms:W3CDTF">2026-07-06T11:29:14Z</dcterms:created>
  <dcterms:modified xsi:type="dcterms:W3CDTF">2026-08-21T11:49:24Z</dcterms:modified>
</cp:coreProperties>
</file>