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Секретар\Сесії\2026\Рішення 2026\57 сесія_21.08.26\"/>
    </mc:Choice>
  </mc:AlternateContent>
  <bookViews>
    <workbookView xWindow="0" yWindow="0" windowWidth="17250" windowHeight="7770"/>
  </bookViews>
  <sheets>
    <sheet name="analiz_vd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analiz_vd0!$7:$8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2" l="1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9" i="2"/>
  <c r="I73" i="2" l="1"/>
  <c r="I74" i="2"/>
  <c r="I75" i="2"/>
  <c r="I76" i="2"/>
  <c r="I77" i="2"/>
  <c r="I78" i="2"/>
  <c r="I79" i="2"/>
  <c r="I80" i="2"/>
  <c r="I83" i="2"/>
  <c r="I84" i="2"/>
  <c r="I89" i="2"/>
  <c r="H83" i="2"/>
  <c r="H78" i="2"/>
  <c r="H79" i="2"/>
  <c r="H80" i="2"/>
  <c r="H84" i="2"/>
  <c r="H89" i="2"/>
  <c r="H77" i="2"/>
  <c r="H10" i="2"/>
  <c r="H11" i="2"/>
  <c r="H12" i="2"/>
  <c r="H13" i="2"/>
  <c r="H14" i="2"/>
  <c r="H15" i="2"/>
  <c r="H16" i="2"/>
  <c r="H17" i="2"/>
  <c r="H18" i="2"/>
  <c r="H19" i="2"/>
  <c r="H20" i="2"/>
  <c r="H21" i="2"/>
  <c r="H23" i="2"/>
  <c r="H24" i="2"/>
  <c r="H25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9" i="2"/>
</calcChain>
</file>

<file path=xl/sharedStrings.xml><?xml version="1.0" encoding="utf-8"?>
<sst xmlns="http://schemas.openxmlformats.org/spreadsheetml/2006/main" count="180" uniqueCount="140">
  <si>
    <t>Код</t>
  </si>
  <si>
    <t>Затверджений план на рік</t>
  </si>
  <si>
    <t>План на рік з урахуванням змін</t>
  </si>
  <si>
    <t>Касові видатки за вказаний період</t>
  </si>
  <si>
    <t>0210160</t>
  </si>
  <si>
    <t>Керівництво і управління у відповідній сфері у містах (місті Києві), селищах, селах, територіальних громадах</t>
  </si>
  <si>
    <t>0210180</t>
  </si>
  <si>
    <t>Інша діяльність у сфері державного управління</t>
  </si>
  <si>
    <t>0212010</t>
  </si>
  <si>
    <t>Багатопрофільна стаціонарна медична допомога населенню</t>
  </si>
  <si>
    <t>0212111</t>
  </si>
  <si>
    <t>Первинна медична допомога населенню, що надається центрами первинної медичної (медико-санітарної) допомоги</t>
  </si>
  <si>
    <t>0213210</t>
  </si>
  <si>
    <t>Організація та проведення громадських робіт</t>
  </si>
  <si>
    <t>0216013</t>
  </si>
  <si>
    <t>Забезпечення діяльності водопровідно-каналізаційного господарства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</si>
  <si>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</si>
  <si>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</si>
  <si>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0216030</t>
  </si>
  <si>
    <t>Організація благоустрою населених пунктів</t>
  </si>
  <si>
    <t>0216071</t>
  </si>
  <si>
    <t>Відшкодування різниці між розміром ціни (тарифу) на теплову енергію, у тому числі її виробництво, транспортування та постачання, комунальні послуги, що затверджувалися або погоджувалися рішенням місцевого органу виконавчої влади та органу місцевого самовр</t>
  </si>
  <si>
    <t>0217130</t>
  </si>
  <si>
    <t>Здійснення заходів із землеустрою</t>
  </si>
  <si>
    <t>0217370</t>
  </si>
  <si>
    <t>Реалізація інших заходів щодо соціально-економічного розвитку територій</t>
  </si>
  <si>
    <t>0217461</t>
  </si>
  <si>
    <t>Утримання та розвиток автомобільних доріг та дорожньої інфраструктури за рахунок коштів місцевого бюджету</t>
  </si>
  <si>
    <t>0217680</t>
  </si>
  <si>
    <t>Членські внески до асоціацій органів місцевого самоврядування</t>
  </si>
  <si>
    <t>0217693</t>
  </si>
  <si>
    <t>Інші заходи, пов`язані з економічною діяльністю</t>
  </si>
  <si>
    <t>0218110</t>
  </si>
  <si>
    <t>Заходи із запобігання та ліквідації надзвичайних ситуацій та наслідків стихійного лиха</t>
  </si>
  <si>
    <t>0218120</t>
  </si>
  <si>
    <t>Заходи з організації рятування на водах</t>
  </si>
  <si>
    <t>0218240</t>
  </si>
  <si>
    <t>Заходи та роботи з територіальної оборони</t>
  </si>
  <si>
    <t>0218710</t>
  </si>
  <si>
    <t>Резервний фонд місцевого бюджету</t>
  </si>
  <si>
    <t>0219710</t>
  </si>
  <si>
    <t>Субвенція з місцевого бюджету на утримання об`єктів спільного користування чи ліквідацію негативних наслідків діяльності об`єктів спільного користування</t>
  </si>
  <si>
    <t>0219800</t>
  </si>
  <si>
    <t>Субвенція з місцевого бюджету державному бюджету на виконання програм соціально-економічного розвитку регіонів</t>
  </si>
  <si>
    <t>0610160</t>
  </si>
  <si>
    <t>0611010</t>
  </si>
  <si>
    <t>Надання дошкільної освіти</t>
  </si>
  <si>
    <t>0611021</t>
  </si>
  <si>
    <t>Надання загальної середньої освіти закладами загальної середньої освіти за рахунок коштів місцевого бюджету</t>
  </si>
  <si>
    <t>0611031</t>
  </si>
  <si>
    <t>Надання загальної середньої освіти закладами загальної середньої освіти за рахунок освітньої субвенції</t>
  </si>
  <si>
    <t>0611070</t>
  </si>
  <si>
    <t>Надання позашкільної освіти закладами позашкільної освіти, заходи із позашкільної роботи з дітьми</t>
  </si>
  <si>
    <t>0611141</t>
  </si>
  <si>
    <t>Забезпечення діяльності інших закладів у сфері освіти</t>
  </si>
  <si>
    <t>0611142</t>
  </si>
  <si>
    <t>Інші програми та заходи у сфері освіти</t>
  </si>
  <si>
    <t>0611151</t>
  </si>
  <si>
    <t>Забезпечення діяльності інклюзивно-ресурсних центрів за рахунок коштів місцевого бюджету</t>
  </si>
  <si>
    <t>0611152</t>
  </si>
  <si>
    <t>Забезпечення діяльності інклюзивно-ресурсних центрів за рахунок освітньої субвенції</t>
  </si>
  <si>
    <t>0611200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</si>
  <si>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</si>
  <si>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0611600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</si>
  <si>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</si>
  <si>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0611702</t>
  </si>
  <si>
    <t>Забезпечення харчуванням учнів закладів загальної середньої освіти за рахунок субвенції з державного бюджету місцевим бюджетам</t>
  </si>
  <si>
    <t>0613033</t>
  </si>
  <si>
    <t>Компенсаційні виплати на пільговий проїзд автомобільним транспортом окремим категоріям громадян</t>
  </si>
  <si>
    <t>0619770</t>
  </si>
  <si>
    <t>Інші субвенції з місцевого бюджету</t>
  </si>
  <si>
    <t>0810160</t>
  </si>
  <si>
    <t>0813033</t>
  </si>
  <si>
    <t>0813050</t>
  </si>
  <si>
    <t>Пільгове медичне обслуговування осіб, які постраждали внаслідок Чорнобильської катастрофи</t>
  </si>
  <si>
    <t>0813090</t>
  </si>
  <si>
    <t>Видатки на поховання учасників бойових дій та осіб з інвалідністю внаслідок війни</t>
  </si>
  <si>
    <t>0813112</t>
  </si>
  <si>
    <t>Заходи державної політики з питань дітей та їх соціального захисту</t>
  </si>
  <si>
    <t>0813121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</si>
  <si>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</si>
  <si>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</si>
  <si>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</si>
  <si>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0813171</t>
  </si>
  <si>
    <t>Компенсаційні виплати особам з інвалідністю на бензин, ремонт, технічне обслуговування автомобілів, мотоколясок і на транспортне обслуговування</t>
  </si>
  <si>
    <t>0813180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</si>
  <si>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</si>
  <si>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0813191</t>
  </si>
  <si>
    <t>Інші видатки на соціальний захист ветеранів війни та праці</t>
  </si>
  <si>
    <t>0813193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</si>
  <si>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</si>
  <si>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0813221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</si>
  <si>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</t>
  </si>
  <si>
    <t>0813242</t>
  </si>
  <si>
    <t>Інші заходи та заклади у сфері соціального захисту і соціального забезпечення</t>
  </si>
  <si>
    <t>1010160</t>
  </si>
  <si>
    <t>1011080</t>
  </si>
  <si>
    <t>Надання спеціалізованої освіти мистецькими школами</t>
  </si>
  <si>
    <t>1014030</t>
  </si>
  <si>
    <t>Забезпечення діяльності бібліотек</t>
  </si>
  <si>
    <t>1014060</t>
  </si>
  <si>
    <t>Забезпечення діяльності палаців i будинків культури, клубів, центрів дозвілля та iнших клубних закладів</t>
  </si>
  <si>
    <t>1014081</t>
  </si>
  <si>
    <t>Забезпечення діяльності інших закладів в галузі культури і мистецтва</t>
  </si>
  <si>
    <t>1014082</t>
  </si>
  <si>
    <t>Інші заходи в галузі культури і мистецтва</t>
  </si>
  <si>
    <t>1015031</t>
  </si>
  <si>
    <t>Розвиток здібностей у дітей та молоді з фізичної культури та спорту комунальними дитячо- юнацькими спортивними школами</t>
  </si>
  <si>
    <t>1015041</t>
  </si>
  <si>
    <t>Розвиток та підтримка доступної спортивної інфраструктури</t>
  </si>
  <si>
    <t>1015061</t>
  </si>
  <si>
    <t>Забезпечення діяльності місцевих центрів фізичного здоров’я населення та проведення фізкультурно-масових заходів серед населення регіону</t>
  </si>
  <si>
    <t>3710160</t>
  </si>
  <si>
    <t xml:space="preserve"> </t>
  </si>
  <si>
    <t xml:space="preserve">Усього </t>
  </si>
  <si>
    <t>0216091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</si>
  <si>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</si>
  <si>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0217650</t>
  </si>
  <si>
    <t>Проведення експертної грошової оцінки земельної ділянки чи права на неї</t>
  </si>
  <si>
    <t>0218340</t>
  </si>
  <si>
    <t>Природоохоронні заходи за рахунок цільових фондів</t>
  </si>
  <si>
    <t>0611279</t>
  </si>
  <si>
    <t>Реалізація заходів за рахунок освітньої субвенції з державного бюджету місцевим бюджетам (за спеціальним фондом державного бюджету) з урахуванням залишків на забезпечення харчуванням учнів закладів загальної середньої освіти</t>
  </si>
  <si>
    <t>0611700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</si>
  <si>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</si>
  <si>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0813114</t>
  </si>
  <si>
    <t>Забезпечення умов для догляду та виховання дітей і молоді в дитячих будинках сімейного типу, прийомних сім`ях та сім`ях патронатних вихователів</t>
  </si>
  <si>
    <t>Показник загального фонду</t>
  </si>
  <si>
    <t>% виконання на рік</t>
  </si>
  <si>
    <t>План на 
6 місяців 2026 року</t>
  </si>
  <si>
    <t>% виконання за 6 місяців 2026 року</t>
  </si>
  <si>
    <t>Показник спеціального фонду</t>
  </si>
  <si>
    <t>Додаток 2</t>
  </si>
  <si>
    <t>Аналіз виконання видаткової частини 
бюджету Новоодеської міської територіальної громади 
за 6 місяців 2026 року</t>
  </si>
  <si>
    <t>Начальник фінансового управління
Новоодеської міської ради</t>
  </si>
  <si>
    <t>Тетяна ЛИТВИНЕНКО</t>
  </si>
  <si>
    <t>до рішення міської ради</t>
  </si>
  <si>
    <t xml:space="preserve">   </t>
  </si>
  <si>
    <t>від 21 серпня 2026 року № 2</t>
  </si>
  <si>
    <t>(грн.)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</si>
</sst>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b/>
      <sz val="14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b/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7">
    <xf numFmtId="0" fontId="0" fillId="0" borderId="0" xfId="0"/>
    <xf numFmtId="0" fontId="1" fillId="0" borderId="0" xfId="1"/>
    <xf numFmtId="0" fontId="1" fillId="0" borderId="0" xfId="1" applyAlignment="1">
      <alignment horizontal="right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 wrapText="1"/>
    </xf>
    <xf numFmtId="4" fontId="1" fillId="0" borderId="0" xfId="1" applyNumberFormat="1" applyAlignment="1">
      <alignment vertical="center"/>
    </xf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0" fontId="3" fillId="0" borderId="1" xfId="1" applyFont="1" applyBorder="1" applyAlignment="1">
      <alignment horizontal="center"/>
    </xf>
    <xf numFmtId="0" fontId="1" fillId="0" borderId="1" xfId="1" applyBorder="1"/>
    <xf numFmtId="0" fontId="1" fillId="0" borderId="1" xfId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Border="1" applyAlignment="1">
      <alignment vertical="center" wrapText="1"/>
    </xf>
    <xf numFmtId="4" fontId="1" fillId="0" borderId="1" xfId="1" applyNumberFormat="1" applyBorder="1" applyAlignment="1">
      <alignment vertical="center"/>
    </xf>
    <xf numFmtId="4" fontId="5" fillId="2" borderId="1" xfId="1" applyNumberFormat="1" applyFont="1" applyFill="1" applyBorder="1" applyAlignment="1">
      <alignment vertical="center"/>
    </xf>
    <xf numFmtId="0" fontId="1" fillId="0" borderId="0" xfId="1"/>
    <xf numFmtId="0" fontId="1" fillId="0" borderId="0" xfId="1" applyAlignment="1">
      <alignment wrapText="1"/>
    </xf>
    <xf numFmtId="0" fontId="1" fillId="0" borderId="0" xfId="1" applyAlignment="1">
      <alignment horizontal="center"/>
    </xf>
    <xf numFmtId="4" fontId="5" fillId="2" borderId="1" xfId="1" applyNumberFormat="1" applyFont="1" applyFill="1" applyBorder="1" applyAlignment="1">
      <alignment vertical="center"/>
    </xf>
    <xf numFmtId="0" fontId="3" fillId="0" borderId="1" xfId="1" applyFont="1" applyBorder="1" applyAlignment="1">
      <alignment horizontal="center" vertical="center" wrapText="1"/>
    </xf>
    <xf numFmtId="0" fontId="0" fillId="0" borderId="0" xfId="0"/>
    <xf numFmtId="0" fontId="1" fillId="0" borderId="0" xfId="1"/>
    <xf numFmtId="0" fontId="5" fillId="0" borderId="0" xfId="2" applyFont="1"/>
    <xf numFmtId="0" fontId="1" fillId="0" borderId="0" xfId="2"/>
    <xf numFmtId="0" fontId="0" fillId="0" borderId="0" xfId="0"/>
    <xf numFmtId="0" fontId="3" fillId="0" borderId="0" xfId="1" applyFont="1" applyAlignment="1">
      <alignment horizontal="center"/>
    </xf>
    <xf numFmtId="0" fontId="2" fillId="0" borderId="0" xfId="1" applyFont="1" applyAlignment="1">
      <alignment horizontal="center" wrapText="1"/>
    </xf>
    <xf numFmtId="0" fontId="2" fillId="0" borderId="0" xfId="1" applyFont="1" applyAlignment="1">
      <alignment horizontal="center"/>
    </xf>
    <xf numFmtId="0" fontId="6" fillId="0" borderId="0" xfId="1" applyFont="1" applyAlignment="1">
      <alignment horizontal="left" wrapText="1"/>
    </xf>
    <xf numFmtId="0" fontId="7" fillId="0" borderId="0" xfId="0" applyFont="1" applyAlignment="1">
      <alignment horizontal="left"/>
    </xf>
    <xf numFmtId="0" fontId="6" fillId="0" borderId="0" xfId="1" applyFont="1" applyAlignment="1"/>
    <xf numFmtId="0" fontId="7" fillId="0" borderId="0" xfId="0" applyFont="1" applyAlignment="1"/>
  </cellXfs>
  <cellStyles count="3">
    <cellStyle name="Обычный" xfId="0" builtinId="0"/>
    <cellStyle name="Обычный 2" xfId="1"/>
    <cellStyle name="Обычный_shabl_dod" xfId="2"/>
  </cellStyles>
  <dxfs count="48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2"/>
  <sheetViews>
    <sheetView tabSelected="1" topLeftCell="B1" workbookViewId="0">
      <selection activeCell="I6" sqref="I6"/>
    </sheetView>
  </sheetViews>
  <sheetFormatPr defaultRowHeight="12.75" x14ac:dyDescent="0.2"/>
  <cols>
    <col min="1" max="1" width="0" style="1" hidden="1" customWidth="1"/>
    <col min="2" max="2" width="12.7109375" style="7" customWidth="1"/>
    <col min="3" max="3" width="50.7109375" style="6" customWidth="1"/>
    <col min="4" max="9" width="15.7109375" style="1" customWidth="1"/>
    <col min="10" max="249" width="8.85546875" style="1"/>
    <col min="250" max="250" width="12.7109375" style="1" customWidth="1"/>
    <col min="251" max="251" width="50.7109375" style="1" customWidth="1"/>
    <col min="252" max="265" width="15.7109375" style="1" customWidth="1"/>
    <col min="266" max="505" width="8.85546875" style="1"/>
    <col min="506" max="506" width="12.7109375" style="1" customWidth="1"/>
    <col min="507" max="507" width="50.7109375" style="1" customWidth="1"/>
    <col min="508" max="521" width="15.7109375" style="1" customWidth="1"/>
    <col min="522" max="761" width="8.85546875" style="1"/>
    <col min="762" max="762" width="12.7109375" style="1" customWidth="1"/>
    <col min="763" max="763" width="50.7109375" style="1" customWidth="1"/>
    <col min="764" max="777" width="15.7109375" style="1" customWidth="1"/>
    <col min="778" max="1017" width="8.85546875" style="1"/>
    <col min="1018" max="1018" width="12.7109375" style="1" customWidth="1"/>
    <col min="1019" max="1019" width="50.7109375" style="1" customWidth="1"/>
    <col min="1020" max="1033" width="15.7109375" style="1" customWidth="1"/>
    <col min="1034" max="1273" width="8.85546875" style="1"/>
    <col min="1274" max="1274" width="12.7109375" style="1" customWidth="1"/>
    <col min="1275" max="1275" width="50.7109375" style="1" customWidth="1"/>
    <col min="1276" max="1289" width="15.7109375" style="1" customWidth="1"/>
    <col min="1290" max="1529" width="8.85546875" style="1"/>
    <col min="1530" max="1530" width="12.7109375" style="1" customWidth="1"/>
    <col min="1531" max="1531" width="50.7109375" style="1" customWidth="1"/>
    <col min="1532" max="1545" width="15.7109375" style="1" customWidth="1"/>
    <col min="1546" max="1785" width="8.85546875" style="1"/>
    <col min="1786" max="1786" width="12.7109375" style="1" customWidth="1"/>
    <col min="1787" max="1787" width="50.7109375" style="1" customWidth="1"/>
    <col min="1788" max="1801" width="15.7109375" style="1" customWidth="1"/>
    <col min="1802" max="2041" width="8.85546875" style="1"/>
    <col min="2042" max="2042" width="12.7109375" style="1" customWidth="1"/>
    <col min="2043" max="2043" width="50.7109375" style="1" customWidth="1"/>
    <col min="2044" max="2057" width="15.7109375" style="1" customWidth="1"/>
    <col min="2058" max="2297" width="8.85546875" style="1"/>
    <col min="2298" max="2298" width="12.7109375" style="1" customWidth="1"/>
    <col min="2299" max="2299" width="50.7109375" style="1" customWidth="1"/>
    <col min="2300" max="2313" width="15.7109375" style="1" customWidth="1"/>
    <col min="2314" max="2553" width="8.85546875" style="1"/>
    <col min="2554" max="2554" width="12.7109375" style="1" customWidth="1"/>
    <col min="2555" max="2555" width="50.7109375" style="1" customWidth="1"/>
    <col min="2556" max="2569" width="15.7109375" style="1" customWidth="1"/>
    <col min="2570" max="2809" width="8.85546875" style="1"/>
    <col min="2810" max="2810" width="12.7109375" style="1" customWidth="1"/>
    <col min="2811" max="2811" width="50.7109375" style="1" customWidth="1"/>
    <col min="2812" max="2825" width="15.7109375" style="1" customWidth="1"/>
    <col min="2826" max="3065" width="8.85546875" style="1"/>
    <col min="3066" max="3066" width="12.7109375" style="1" customWidth="1"/>
    <col min="3067" max="3067" width="50.7109375" style="1" customWidth="1"/>
    <col min="3068" max="3081" width="15.7109375" style="1" customWidth="1"/>
    <col min="3082" max="3321" width="8.85546875" style="1"/>
    <col min="3322" max="3322" width="12.7109375" style="1" customWidth="1"/>
    <col min="3323" max="3323" width="50.7109375" style="1" customWidth="1"/>
    <col min="3324" max="3337" width="15.7109375" style="1" customWidth="1"/>
    <col min="3338" max="3577" width="8.85546875" style="1"/>
    <col min="3578" max="3578" width="12.7109375" style="1" customWidth="1"/>
    <col min="3579" max="3579" width="50.7109375" style="1" customWidth="1"/>
    <col min="3580" max="3593" width="15.7109375" style="1" customWidth="1"/>
    <col min="3594" max="3833" width="8.85546875" style="1"/>
    <col min="3834" max="3834" width="12.7109375" style="1" customWidth="1"/>
    <col min="3835" max="3835" width="50.7109375" style="1" customWidth="1"/>
    <col min="3836" max="3849" width="15.7109375" style="1" customWidth="1"/>
    <col min="3850" max="4089" width="8.85546875" style="1"/>
    <col min="4090" max="4090" width="12.7109375" style="1" customWidth="1"/>
    <col min="4091" max="4091" width="50.7109375" style="1" customWidth="1"/>
    <col min="4092" max="4105" width="15.7109375" style="1" customWidth="1"/>
    <col min="4106" max="4345" width="8.85546875" style="1"/>
    <col min="4346" max="4346" width="12.7109375" style="1" customWidth="1"/>
    <col min="4347" max="4347" width="50.7109375" style="1" customWidth="1"/>
    <col min="4348" max="4361" width="15.7109375" style="1" customWidth="1"/>
    <col min="4362" max="4601" width="8.85546875" style="1"/>
    <col min="4602" max="4602" width="12.7109375" style="1" customWidth="1"/>
    <col min="4603" max="4603" width="50.7109375" style="1" customWidth="1"/>
    <col min="4604" max="4617" width="15.7109375" style="1" customWidth="1"/>
    <col min="4618" max="4857" width="8.85546875" style="1"/>
    <col min="4858" max="4858" width="12.7109375" style="1" customWidth="1"/>
    <col min="4859" max="4859" width="50.7109375" style="1" customWidth="1"/>
    <col min="4860" max="4873" width="15.7109375" style="1" customWidth="1"/>
    <col min="4874" max="5113" width="8.85546875" style="1"/>
    <col min="5114" max="5114" width="12.7109375" style="1" customWidth="1"/>
    <col min="5115" max="5115" width="50.7109375" style="1" customWidth="1"/>
    <col min="5116" max="5129" width="15.7109375" style="1" customWidth="1"/>
    <col min="5130" max="5369" width="8.85546875" style="1"/>
    <col min="5370" max="5370" width="12.7109375" style="1" customWidth="1"/>
    <col min="5371" max="5371" width="50.7109375" style="1" customWidth="1"/>
    <col min="5372" max="5385" width="15.7109375" style="1" customWidth="1"/>
    <col min="5386" max="5625" width="8.85546875" style="1"/>
    <col min="5626" max="5626" width="12.7109375" style="1" customWidth="1"/>
    <col min="5627" max="5627" width="50.7109375" style="1" customWidth="1"/>
    <col min="5628" max="5641" width="15.7109375" style="1" customWidth="1"/>
    <col min="5642" max="5881" width="8.85546875" style="1"/>
    <col min="5882" max="5882" width="12.7109375" style="1" customWidth="1"/>
    <col min="5883" max="5883" width="50.7109375" style="1" customWidth="1"/>
    <col min="5884" max="5897" width="15.7109375" style="1" customWidth="1"/>
    <col min="5898" max="6137" width="8.85546875" style="1"/>
    <col min="6138" max="6138" width="12.7109375" style="1" customWidth="1"/>
    <col min="6139" max="6139" width="50.7109375" style="1" customWidth="1"/>
    <col min="6140" max="6153" width="15.7109375" style="1" customWidth="1"/>
    <col min="6154" max="6393" width="8.85546875" style="1"/>
    <col min="6394" max="6394" width="12.7109375" style="1" customWidth="1"/>
    <col min="6395" max="6395" width="50.7109375" style="1" customWidth="1"/>
    <col min="6396" max="6409" width="15.7109375" style="1" customWidth="1"/>
    <col min="6410" max="6649" width="8.85546875" style="1"/>
    <col min="6650" max="6650" width="12.7109375" style="1" customWidth="1"/>
    <col min="6651" max="6651" width="50.7109375" style="1" customWidth="1"/>
    <col min="6652" max="6665" width="15.7109375" style="1" customWidth="1"/>
    <col min="6666" max="6905" width="8.85546875" style="1"/>
    <col min="6906" max="6906" width="12.7109375" style="1" customWidth="1"/>
    <col min="6907" max="6907" width="50.7109375" style="1" customWidth="1"/>
    <col min="6908" max="6921" width="15.7109375" style="1" customWidth="1"/>
    <col min="6922" max="7161" width="8.85546875" style="1"/>
    <col min="7162" max="7162" width="12.7109375" style="1" customWidth="1"/>
    <col min="7163" max="7163" width="50.7109375" style="1" customWidth="1"/>
    <col min="7164" max="7177" width="15.7109375" style="1" customWidth="1"/>
    <col min="7178" max="7417" width="8.85546875" style="1"/>
    <col min="7418" max="7418" width="12.7109375" style="1" customWidth="1"/>
    <col min="7419" max="7419" width="50.7109375" style="1" customWidth="1"/>
    <col min="7420" max="7433" width="15.7109375" style="1" customWidth="1"/>
    <col min="7434" max="7673" width="8.85546875" style="1"/>
    <col min="7674" max="7674" width="12.7109375" style="1" customWidth="1"/>
    <col min="7675" max="7675" width="50.7109375" style="1" customWidth="1"/>
    <col min="7676" max="7689" width="15.7109375" style="1" customWidth="1"/>
    <col min="7690" max="7929" width="8.85546875" style="1"/>
    <col min="7930" max="7930" width="12.7109375" style="1" customWidth="1"/>
    <col min="7931" max="7931" width="50.7109375" style="1" customWidth="1"/>
    <col min="7932" max="7945" width="15.7109375" style="1" customWidth="1"/>
    <col min="7946" max="8185" width="8.85546875" style="1"/>
    <col min="8186" max="8186" width="12.7109375" style="1" customWidth="1"/>
    <col min="8187" max="8187" width="50.7109375" style="1" customWidth="1"/>
    <col min="8188" max="8201" width="15.7109375" style="1" customWidth="1"/>
    <col min="8202" max="8441" width="8.85546875" style="1"/>
    <col min="8442" max="8442" width="12.7109375" style="1" customWidth="1"/>
    <col min="8443" max="8443" width="50.7109375" style="1" customWidth="1"/>
    <col min="8444" max="8457" width="15.7109375" style="1" customWidth="1"/>
    <col min="8458" max="8697" width="8.85546875" style="1"/>
    <col min="8698" max="8698" width="12.7109375" style="1" customWidth="1"/>
    <col min="8699" max="8699" width="50.7109375" style="1" customWidth="1"/>
    <col min="8700" max="8713" width="15.7109375" style="1" customWidth="1"/>
    <col min="8714" max="8953" width="8.85546875" style="1"/>
    <col min="8954" max="8954" width="12.7109375" style="1" customWidth="1"/>
    <col min="8955" max="8955" width="50.7109375" style="1" customWidth="1"/>
    <col min="8956" max="8969" width="15.7109375" style="1" customWidth="1"/>
    <col min="8970" max="9209" width="8.85546875" style="1"/>
    <col min="9210" max="9210" width="12.7109375" style="1" customWidth="1"/>
    <col min="9211" max="9211" width="50.7109375" style="1" customWidth="1"/>
    <col min="9212" max="9225" width="15.7109375" style="1" customWidth="1"/>
    <col min="9226" max="9465" width="8.85546875" style="1"/>
    <col min="9466" max="9466" width="12.7109375" style="1" customWidth="1"/>
    <col min="9467" max="9467" width="50.7109375" style="1" customWidth="1"/>
    <col min="9468" max="9481" width="15.7109375" style="1" customWidth="1"/>
    <col min="9482" max="9721" width="8.85546875" style="1"/>
    <col min="9722" max="9722" width="12.7109375" style="1" customWidth="1"/>
    <col min="9723" max="9723" width="50.7109375" style="1" customWidth="1"/>
    <col min="9724" max="9737" width="15.7109375" style="1" customWidth="1"/>
    <col min="9738" max="9977" width="8.85546875" style="1"/>
    <col min="9978" max="9978" width="12.7109375" style="1" customWidth="1"/>
    <col min="9979" max="9979" width="50.7109375" style="1" customWidth="1"/>
    <col min="9980" max="9993" width="15.7109375" style="1" customWidth="1"/>
    <col min="9994" max="10233" width="8.85546875" style="1"/>
    <col min="10234" max="10234" width="12.7109375" style="1" customWidth="1"/>
    <col min="10235" max="10235" width="50.7109375" style="1" customWidth="1"/>
    <col min="10236" max="10249" width="15.7109375" style="1" customWidth="1"/>
    <col min="10250" max="10489" width="8.85546875" style="1"/>
    <col min="10490" max="10490" width="12.7109375" style="1" customWidth="1"/>
    <col min="10491" max="10491" width="50.7109375" style="1" customWidth="1"/>
    <col min="10492" max="10505" width="15.7109375" style="1" customWidth="1"/>
    <col min="10506" max="10745" width="8.85546875" style="1"/>
    <col min="10746" max="10746" width="12.7109375" style="1" customWidth="1"/>
    <col min="10747" max="10747" width="50.7109375" style="1" customWidth="1"/>
    <col min="10748" max="10761" width="15.7109375" style="1" customWidth="1"/>
    <col min="10762" max="11001" width="8.85546875" style="1"/>
    <col min="11002" max="11002" width="12.7109375" style="1" customWidth="1"/>
    <col min="11003" max="11003" width="50.7109375" style="1" customWidth="1"/>
    <col min="11004" max="11017" width="15.7109375" style="1" customWidth="1"/>
    <col min="11018" max="11257" width="8.85546875" style="1"/>
    <col min="11258" max="11258" width="12.7109375" style="1" customWidth="1"/>
    <col min="11259" max="11259" width="50.7109375" style="1" customWidth="1"/>
    <col min="11260" max="11273" width="15.7109375" style="1" customWidth="1"/>
    <col min="11274" max="11513" width="8.85546875" style="1"/>
    <col min="11514" max="11514" width="12.7109375" style="1" customWidth="1"/>
    <col min="11515" max="11515" width="50.7109375" style="1" customWidth="1"/>
    <col min="11516" max="11529" width="15.7109375" style="1" customWidth="1"/>
    <col min="11530" max="11769" width="8.85546875" style="1"/>
    <col min="11770" max="11770" width="12.7109375" style="1" customWidth="1"/>
    <col min="11771" max="11771" width="50.7109375" style="1" customWidth="1"/>
    <col min="11772" max="11785" width="15.7109375" style="1" customWidth="1"/>
    <col min="11786" max="12025" width="8.85546875" style="1"/>
    <col min="12026" max="12026" width="12.7109375" style="1" customWidth="1"/>
    <col min="12027" max="12027" width="50.7109375" style="1" customWidth="1"/>
    <col min="12028" max="12041" width="15.7109375" style="1" customWidth="1"/>
    <col min="12042" max="12281" width="8.85546875" style="1"/>
    <col min="12282" max="12282" width="12.7109375" style="1" customWidth="1"/>
    <col min="12283" max="12283" width="50.7109375" style="1" customWidth="1"/>
    <col min="12284" max="12297" width="15.7109375" style="1" customWidth="1"/>
    <col min="12298" max="12537" width="8.85546875" style="1"/>
    <col min="12538" max="12538" width="12.7109375" style="1" customWidth="1"/>
    <col min="12539" max="12539" width="50.7109375" style="1" customWidth="1"/>
    <col min="12540" max="12553" width="15.7109375" style="1" customWidth="1"/>
    <col min="12554" max="12793" width="8.85546875" style="1"/>
    <col min="12794" max="12794" width="12.7109375" style="1" customWidth="1"/>
    <col min="12795" max="12795" width="50.7109375" style="1" customWidth="1"/>
    <col min="12796" max="12809" width="15.7109375" style="1" customWidth="1"/>
    <col min="12810" max="13049" width="8.85546875" style="1"/>
    <col min="13050" max="13050" width="12.7109375" style="1" customWidth="1"/>
    <col min="13051" max="13051" width="50.7109375" style="1" customWidth="1"/>
    <col min="13052" max="13065" width="15.7109375" style="1" customWidth="1"/>
    <col min="13066" max="13305" width="8.85546875" style="1"/>
    <col min="13306" max="13306" width="12.7109375" style="1" customWidth="1"/>
    <col min="13307" max="13307" width="50.7109375" style="1" customWidth="1"/>
    <col min="13308" max="13321" width="15.7109375" style="1" customWidth="1"/>
    <col min="13322" max="13561" width="8.85546875" style="1"/>
    <col min="13562" max="13562" width="12.7109375" style="1" customWidth="1"/>
    <col min="13563" max="13563" width="50.7109375" style="1" customWidth="1"/>
    <col min="13564" max="13577" width="15.7109375" style="1" customWidth="1"/>
    <col min="13578" max="13817" width="8.85546875" style="1"/>
    <col min="13818" max="13818" width="12.7109375" style="1" customWidth="1"/>
    <col min="13819" max="13819" width="50.7109375" style="1" customWidth="1"/>
    <col min="13820" max="13833" width="15.7109375" style="1" customWidth="1"/>
    <col min="13834" max="14073" width="8.85546875" style="1"/>
    <col min="14074" max="14074" width="12.7109375" style="1" customWidth="1"/>
    <col min="14075" max="14075" width="50.7109375" style="1" customWidth="1"/>
    <col min="14076" max="14089" width="15.7109375" style="1" customWidth="1"/>
    <col min="14090" max="14329" width="8.85546875" style="1"/>
    <col min="14330" max="14330" width="12.7109375" style="1" customWidth="1"/>
    <col min="14331" max="14331" width="50.7109375" style="1" customWidth="1"/>
    <col min="14332" max="14345" width="15.7109375" style="1" customWidth="1"/>
    <col min="14346" max="14585" width="8.85546875" style="1"/>
    <col min="14586" max="14586" width="12.7109375" style="1" customWidth="1"/>
    <col min="14587" max="14587" width="50.7109375" style="1" customWidth="1"/>
    <col min="14588" max="14601" width="15.7109375" style="1" customWidth="1"/>
    <col min="14602" max="14841" width="8.85546875" style="1"/>
    <col min="14842" max="14842" width="12.7109375" style="1" customWidth="1"/>
    <col min="14843" max="14843" width="50.7109375" style="1" customWidth="1"/>
    <col min="14844" max="14857" width="15.7109375" style="1" customWidth="1"/>
    <col min="14858" max="15097" width="8.85546875" style="1"/>
    <col min="15098" max="15098" width="12.7109375" style="1" customWidth="1"/>
    <col min="15099" max="15099" width="50.7109375" style="1" customWidth="1"/>
    <col min="15100" max="15113" width="15.7109375" style="1" customWidth="1"/>
    <col min="15114" max="15353" width="8.85546875" style="1"/>
    <col min="15354" max="15354" width="12.7109375" style="1" customWidth="1"/>
    <col min="15355" max="15355" width="50.7109375" style="1" customWidth="1"/>
    <col min="15356" max="15369" width="15.7109375" style="1" customWidth="1"/>
    <col min="15370" max="15609" width="8.85546875" style="1"/>
    <col min="15610" max="15610" width="12.7109375" style="1" customWidth="1"/>
    <col min="15611" max="15611" width="50.7109375" style="1" customWidth="1"/>
    <col min="15612" max="15625" width="15.7109375" style="1" customWidth="1"/>
    <col min="15626" max="15865" width="8.85546875" style="1"/>
    <col min="15866" max="15866" width="12.7109375" style="1" customWidth="1"/>
    <col min="15867" max="15867" width="50.7109375" style="1" customWidth="1"/>
    <col min="15868" max="15881" width="15.7109375" style="1" customWidth="1"/>
    <col min="15882" max="16121" width="8.85546875" style="1"/>
    <col min="16122" max="16122" width="12.7109375" style="1" customWidth="1"/>
    <col min="16123" max="16123" width="50.7109375" style="1" customWidth="1"/>
    <col min="16124" max="16137" width="15.7109375" style="1" customWidth="1"/>
    <col min="16138" max="16384" width="8.85546875" style="1"/>
  </cols>
  <sheetData>
    <row r="1" spans="1:10" s="20" customFormat="1" x14ac:dyDescent="0.2">
      <c r="B1" s="22"/>
      <c r="C1" s="21"/>
      <c r="G1" s="27" t="s">
        <v>132</v>
      </c>
      <c r="H1" s="28"/>
      <c r="I1" s="26"/>
    </row>
    <row r="2" spans="1:10" s="20" customFormat="1" x14ac:dyDescent="0.2">
      <c r="B2" s="22"/>
      <c r="C2" s="21"/>
      <c r="G2" s="27" t="s">
        <v>136</v>
      </c>
      <c r="H2" s="28"/>
      <c r="I2" s="26"/>
    </row>
    <row r="3" spans="1:10" ht="15" x14ac:dyDescent="0.25">
      <c r="G3" s="27" t="s">
        <v>138</v>
      </c>
      <c r="H3" s="28"/>
      <c r="I3" s="25"/>
    </row>
    <row r="4" spans="1:10" ht="55.15" customHeight="1" x14ac:dyDescent="0.25">
      <c r="B4" s="31" t="s">
        <v>133</v>
      </c>
      <c r="C4" s="32"/>
      <c r="D4" s="32"/>
      <c r="E4" s="32"/>
      <c r="F4" s="32"/>
      <c r="G4" s="32"/>
      <c r="H4" s="32"/>
      <c r="I4" s="32"/>
    </row>
    <row r="5" spans="1:10" x14ac:dyDescent="0.2">
      <c r="B5" s="30"/>
      <c r="C5" s="30"/>
      <c r="D5" s="30"/>
      <c r="E5" s="30"/>
      <c r="F5" s="30"/>
      <c r="G5" s="30"/>
      <c r="H5" s="30"/>
      <c r="I5" s="30"/>
    </row>
    <row r="6" spans="1:10" x14ac:dyDescent="0.2">
      <c r="I6" s="2" t="s">
        <v>139</v>
      </c>
    </row>
    <row r="7" spans="1:10" s="3" customFormat="1" ht="38.25" x14ac:dyDescent="0.2">
      <c r="A7" s="8"/>
      <c r="B7" s="24" t="s">
        <v>0</v>
      </c>
      <c r="C7" s="24" t="s">
        <v>127</v>
      </c>
      <c r="D7" s="24" t="s">
        <v>1</v>
      </c>
      <c r="E7" s="24" t="s">
        <v>2</v>
      </c>
      <c r="F7" s="24" t="s">
        <v>129</v>
      </c>
      <c r="G7" s="24" t="s">
        <v>3</v>
      </c>
      <c r="H7" s="24" t="s">
        <v>130</v>
      </c>
      <c r="I7" s="24" t="s">
        <v>128</v>
      </c>
    </row>
    <row r="8" spans="1:10" x14ac:dyDescent="0.2">
      <c r="A8" s="9"/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</row>
    <row r="9" spans="1:10" ht="25.5" x14ac:dyDescent="0.2">
      <c r="A9" s="10">
        <v>0</v>
      </c>
      <c r="B9" s="11" t="s">
        <v>4</v>
      </c>
      <c r="C9" s="12" t="s">
        <v>5</v>
      </c>
      <c r="D9" s="13">
        <v>26989360</v>
      </c>
      <c r="E9" s="13" t="s">
        <v>137</v>
      </c>
      <c r="F9" s="13">
        <v>12769659</v>
      </c>
      <c r="G9" s="13">
        <v>11358257.370000003</v>
      </c>
      <c r="H9" s="14">
        <f>G9/F9*100</f>
        <v>88.947225372267198</v>
      </c>
      <c r="I9" s="14" t="e">
        <f>IF(E9=0,0,(G9/E9)*100)</f>
        <v>#VALUE!</v>
      </c>
      <c r="J9" s="5"/>
    </row>
    <row r="10" spans="1:10" x14ac:dyDescent="0.2">
      <c r="A10" s="10">
        <v>0</v>
      </c>
      <c r="B10" s="11" t="s">
        <v>6</v>
      </c>
      <c r="C10" s="12" t="s">
        <v>7</v>
      </c>
      <c r="D10" s="13">
        <v>390789</v>
      </c>
      <c r="E10" s="13">
        <v>390789</v>
      </c>
      <c r="F10" s="13">
        <v>214113</v>
      </c>
      <c r="G10" s="13">
        <v>92244.73</v>
      </c>
      <c r="H10" s="23">
        <f t="shared" ref="H10:H66" si="0">G10/F10*100</f>
        <v>43.082264972234285</v>
      </c>
      <c r="I10" s="23">
        <f t="shared" ref="I10:I66" si="1">IF(E10=0,0,(G10/E10)*100)</f>
        <v>23.604740665678918</v>
      </c>
      <c r="J10" s="5"/>
    </row>
    <row r="11" spans="1:10" ht="25.5" x14ac:dyDescent="0.2">
      <c r="A11" s="10">
        <v>0</v>
      </c>
      <c r="B11" s="11" t="s">
        <v>8</v>
      </c>
      <c r="C11" s="12" t="s">
        <v>9</v>
      </c>
      <c r="D11" s="13">
        <v>7573139</v>
      </c>
      <c r="E11" s="13">
        <v>10592739</v>
      </c>
      <c r="F11" s="13">
        <v>7289149</v>
      </c>
      <c r="G11" s="13">
        <v>4687459.2300000004</v>
      </c>
      <c r="H11" s="23">
        <f t="shared" si="0"/>
        <v>64.307359199270039</v>
      </c>
      <c r="I11" s="23">
        <f t="shared" si="1"/>
        <v>44.25162585427622</v>
      </c>
      <c r="J11" s="5"/>
    </row>
    <row r="12" spans="1:10" ht="38.25" x14ac:dyDescent="0.2">
      <c r="A12" s="10">
        <v>0</v>
      </c>
      <c r="B12" s="11" t="s">
        <v>10</v>
      </c>
      <c r="C12" s="12" t="s">
        <v>11</v>
      </c>
      <c r="D12" s="13">
        <v>5333728</v>
      </c>
      <c r="E12" s="13">
        <v>6347028</v>
      </c>
      <c r="F12" s="13">
        <v>3724042</v>
      </c>
      <c r="G12" s="13">
        <v>2726187.19</v>
      </c>
      <c r="H12" s="23">
        <f t="shared" si="0"/>
        <v>73.205060254422477</v>
      </c>
      <c r="I12" s="23">
        <f t="shared" si="1"/>
        <v>42.952184707551311</v>
      </c>
      <c r="J12" s="5"/>
    </row>
    <row r="13" spans="1:10" x14ac:dyDescent="0.2">
      <c r="A13" s="10">
        <v>0</v>
      </c>
      <c r="B13" s="11" t="s">
        <v>12</v>
      </c>
      <c r="C13" s="12" t="s">
        <v>13</v>
      </c>
      <c r="D13" s="13">
        <v>506368</v>
      </c>
      <c r="E13" s="13">
        <v>506368</v>
      </c>
      <c r="F13" s="13">
        <v>253186</v>
      </c>
      <c r="G13" s="13">
        <v>250217.53999999998</v>
      </c>
      <c r="H13" s="23">
        <f t="shared" si="0"/>
        <v>98.82755760587078</v>
      </c>
      <c r="I13" s="23">
        <f t="shared" si="1"/>
        <v>49.414169141809907</v>
      </c>
      <c r="J13" s="5"/>
    </row>
    <row r="14" spans="1:10" ht="25.5" x14ac:dyDescent="0.2">
      <c r="A14" s="10">
        <v>0</v>
      </c>
      <c r="B14" s="11" t="s">
        <v>14</v>
      </c>
      <c r="C14" s="12" t="s">
        <v>15</v>
      </c>
      <c r="D14" s="13">
        <v>3964574</v>
      </c>
      <c r="E14" s="13">
        <v>2997470</v>
      </c>
      <c r="F14" s="13">
        <v>2671057</v>
      </c>
      <c r="G14" s="13">
        <v>1794719.94</v>
      </c>
      <c r="H14" s="23">
        <f t="shared" si="0"/>
        <v>67.191375549080377</v>
      </c>
      <c r="I14" s="23">
        <f t="shared" si="1"/>
        <v>59.87449215505076</v>
      </c>
      <c r="J14" s="5"/>
    </row>
    <row r="15" spans="1:10" ht="38.25" x14ac:dyDescent="0.2">
      <c r="A15" s="10">
        <v>0</v>
      </c>
      <c r="B15" s="11" t="s">
        <v>16</v>
      </c>
      <c r="C15" s="12" t="s">
        <v>17</v>
      </c>
      <c r="D15" s="13">
        <v>4591042</v>
      </c>
      <c r="E15" s="13">
        <v>5079542</v>
      </c>
      <c r="F15" s="13">
        <v>2793341</v>
      </c>
      <c r="G15" s="13">
        <v>2253678.0299999998</v>
      </c>
      <c r="H15" s="23">
        <f t="shared" si="0"/>
        <v>80.680376294909934</v>
      </c>
      <c r="I15" s="23">
        <f t="shared" si="1"/>
        <v>44.367740831752151</v>
      </c>
      <c r="J15" s="5"/>
    </row>
    <row r="16" spans="1:10" x14ac:dyDescent="0.2">
      <c r="A16" s="10">
        <v>0</v>
      </c>
      <c r="B16" s="11" t="s">
        <v>18</v>
      </c>
      <c r="C16" s="12" t="s">
        <v>19</v>
      </c>
      <c r="D16" s="13">
        <v>3438100</v>
      </c>
      <c r="E16" s="13">
        <v>9163100</v>
      </c>
      <c r="F16" s="13">
        <v>7028600</v>
      </c>
      <c r="G16" s="13">
        <v>5810621.2000000002</v>
      </c>
      <c r="H16" s="23">
        <f t="shared" si="0"/>
        <v>82.671103776000905</v>
      </c>
      <c r="I16" s="23">
        <f t="shared" si="1"/>
        <v>63.413268435354851</v>
      </c>
      <c r="J16" s="5"/>
    </row>
    <row r="17" spans="1:10" ht="76.5" x14ac:dyDescent="0.2">
      <c r="A17" s="10">
        <v>0</v>
      </c>
      <c r="B17" s="11" t="s">
        <v>20</v>
      </c>
      <c r="C17" s="12" t="s">
        <v>21</v>
      </c>
      <c r="D17" s="13">
        <v>2860000</v>
      </c>
      <c r="E17" s="13">
        <v>4860000</v>
      </c>
      <c r="F17" s="13">
        <v>2485450</v>
      </c>
      <c r="G17" s="13">
        <v>1834267.93</v>
      </c>
      <c r="H17" s="23">
        <f t="shared" si="0"/>
        <v>73.800234565169291</v>
      </c>
      <c r="I17" s="23">
        <f t="shared" si="1"/>
        <v>37.742138477366254</v>
      </c>
      <c r="J17" s="5"/>
    </row>
    <row r="18" spans="1:10" x14ac:dyDescent="0.2">
      <c r="A18" s="10">
        <v>0</v>
      </c>
      <c r="B18" s="11" t="s">
        <v>22</v>
      </c>
      <c r="C18" s="12" t="s">
        <v>23</v>
      </c>
      <c r="D18" s="13">
        <v>1919560</v>
      </c>
      <c r="E18" s="13">
        <v>1879560</v>
      </c>
      <c r="F18" s="13">
        <v>100000</v>
      </c>
      <c r="G18" s="13">
        <v>68845</v>
      </c>
      <c r="H18" s="23">
        <f t="shared" si="0"/>
        <v>68.844999999999999</v>
      </c>
      <c r="I18" s="23">
        <f t="shared" si="1"/>
        <v>3.662825342101343</v>
      </c>
      <c r="J18" s="5"/>
    </row>
    <row r="19" spans="1:10" ht="25.5" x14ac:dyDescent="0.2">
      <c r="A19" s="10">
        <v>0</v>
      </c>
      <c r="B19" s="11" t="s">
        <v>24</v>
      </c>
      <c r="C19" s="12" t="s">
        <v>25</v>
      </c>
      <c r="D19" s="13">
        <v>290000</v>
      </c>
      <c r="E19" s="13">
        <v>330000</v>
      </c>
      <c r="F19" s="13">
        <v>290000</v>
      </c>
      <c r="G19" s="13">
        <v>0</v>
      </c>
      <c r="H19" s="23">
        <f t="shared" si="0"/>
        <v>0</v>
      </c>
      <c r="I19" s="23">
        <f t="shared" si="1"/>
        <v>0</v>
      </c>
      <c r="J19" s="5"/>
    </row>
    <row r="20" spans="1:10" ht="38.25" x14ac:dyDescent="0.2">
      <c r="A20" s="10">
        <v>0</v>
      </c>
      <c r="B20" s="11" t="s">
        <v>26</v>
      </c>
      <c r="C20" s="12" t="s">
        <v>27</v>
      </c>
      <c r="D20" s="13">
        <v>2180000</v>
      </c>
      <c r="E20" s="13">
        <v>2180000</v>
      </c>
      <c r="F20" s="13">
        <v>1200000</v>
      </c>
      <c r="G20" s="13">
        <v>272805.32</v>
      </c>
      <c r="H20" s="23">
        <f t="shared" si="0"/>
        <v>22.733776666666667</v>
      </c>
      <c r="I20" s="23">
        <f t="shared" si="1"/>
        <v>12.514005504587155</v>
      </c>
      <c r="J20" s="5"/>
    </row>
    <row r="21" spans="1:10" ht="25.5" x14ac:dyDescent="0.2">
      <c r="A21" s="10">
        <v>0</v>
      </c>
      <c r="B21" s="11" t="s">
        <v>28</v>
      </c>
      <c r="C21" s="12" t="s">
        <v>29</v>
      </c>
      <c r="D21" s="13">
        <v>20878</v>
      </c>
      <c r="E21" s="13">
        <v>20878</v>
      </c>
      <c r="F21" s="13">
        <v>20878</v>
      </c>
      <c r="G21" s="13">
        <v>20877.150000000001</v>
      </c>
      <c r="H21" s="23">
        <f t="shared" si="0"/>
        <v>99.995928728805453</v>
      </c>
      <c r="I21" s="23">
        <f t="shared" si="1"/>
        <v>99.995928728805453</v>
      </c>
      <c r="J21" s="5"/>
    </row>
    <row r="22" spans="1:10" x14ac:dyDescent="0.2">
      <c r="A22" s="10">
        <v>0</v>
      </c>
      <c r="B22" s="11" t="s">
        <v>30</v>
      </c>
      <c r="C22" s="12" t="s">
        <v>31</v>
      </c>
      <c r="D22" s="13">
        <v>31648</v>
      </c>
      <c r="E22" s="13">
        <v>31648</v>
      </c>
      <c r="F22" s="13">
        <v>0</v>
      </c>
      <c r="G22" s="13">
        <v>0</v>
      </c>
      <c r="H22" s="23">
        <v>0</v>
      </c>
      <c r="I22" s="23">
        <f t="shared" si="1"/>
        <v>0</v>
      </c>
      <c r="J22" s="5"/>
    </row>
    <row r="23" spans="1:10" ht="25.5" x14ac:dyDescent="0.2">
      <c r="A23" s="10">
        <v>0</v>
      </c>
      <c r="B23" s="11" t="s">
        <v>32</v>
      </c>
      <c r="C23" s="12" t="s">
        <v>33</v>
      </c>
      <c r="D23" s="13">
        <v>10000</v>
      </c>
      <c r="E23" s="13">
        <v>100000</v>
      </c>
      <c r="F23" s="13">
        <v>90000</v>
      </c>
      <c r="G23" s="13">
        <v>0</v>
      </c>
      <c r="H23" s="23">
        <f t="shared" si="0"/>
        <v>0</v>
      </c>
      <c r="I23" s="23">
        <f t="shared" si="1"/>
        <v>0</v>
      </c>
      <c r="J23" s="5"/>
    </row>
    <row r="24" spans="1:10" x14ac:dyDescent="0.2">
      <c r="A24" s="10">
        <v>0</v>
      </c>
      <c r="B24" s="11" t="s">
        <v>34</v>
      </c>
      <c r="C24" s="12" t="s">
        <v>35</v>
      </c>
      <c r="D24" s="13">
        <v>1304077</v>
      </c>
      <c r="E24" s="13">
        <v>1304077</v>
      </c>
      <c r="F24" s="13">
        <v>615175</v>
      </c>
      <c r="G24" s="13">
        <v>569427.99</v>
      </c>
      <c r="H24" s="23">
        <f t="shared" si="0"/>
        <v>92.563577843703001</v>
      </c>
      <c r="I24" s="23">
        <f t="shared" si="1"/>
        <v>43.665212253570914</v>
      </c>
      <c r="J24" s="5"/>
    </row>
    <row r="25" spans="1:10" x14ac:dyDescent="0.2">
      <c r="A25" s="10">
        <v>0</v>
      </c>
      <c r="B25" s="11" t="s">
        <v>36</v>
      </c>
      <c r="C25" s="12" t="s">
        <v>37</v>
      </c>
      <c r="D25" s="13">
        <v>10000</v>
      </c>
      <c r="E25" s="13">
        <v>200000</v>
      </c>
      <c r="F25" s="13">
        <v>100000</v>
      </c>
      <c r="G25" s="13">
        <v>0</v>
      </c>
      <c r="H25" s="23">
        <f t="shared" si="0"/>
        <v>0</v>
      </c>
      <c r="I25" s="23">
        <f t="shared" si="1"/>
        <v>0</v>
      </c>
      <c r="J25" s="5"/>
    </row>
    <row r="26" spans="1:10" x14ac:dyDescent="0.2">
      <c r="A26" s="10">
        <v>0</v>
      </c>
      <c r="B26" s="11" t="s">
        <v>38</v>
      </c>
      <c r="C26" s="12" t="s">
        <v>39</v>
      </c>
      <c r="D26" s="13">
        <v>50000</v>
      </c>
      <c r="E26" s="13">
        <v>50000</v>
      </c>
      <c r="F26" s="13">
        <v>0</v>
      </c>
      <c r="G26" s="13">
        <v>0</v>
      </c>
      <c r="H26" s="23">
        <v>0</v>
      </c>
      <c r="I26" s="23">
        <f t="shared" si="1"/>
        <v>0</v>
      </c>
      <c r="J26" s="5"/>
    </row>
    <row r="27" spans="1:10" ht="38.25" x14ac:dyDescent="0.2">
      <c r="A27" s="10">
        <v>0</v>
      </c>
      <c r="B27" s="11" t="s">
        <v>40</v>
      </c>
      <c r="C27" s="12" t="s">
        <v>41</v>
      </c>
      <c r="D27" s="13">
        <v>175188</v>
      </c>
      <c r="E27" s="13">
        <v>175188</v>
      </c>
      <c r="F27" s="13">
        <v>87594</v>
      </c>
      <c r="G27" s="13">
        <v>87594</v>
      </c>
      <c r="H27" s="23">
        <f t="shared" si="0"/>
        <v>100</v>
      </c>
      <c r="I27" s="23">
        <f t="shared" si="1"/>
        <v>50</v>
      </c>
      <c r="J27" s="5"/>
    </row>
    <row r="28" spans="1:10" ht="38.25" x14ac:dyDescent="0.2">
      <c r="A28" s="10">
        <v>0</v>
      </c>
      <c r="B28" s="11" t="s">
        <v>42</v>
      </c>
      <c r="C28" s="12" t="s">
        <v>43</v>
      </c>
      <c r="D28" s="13">
        <v>0</v>
      </c>
      <c r="E28" s="13">
        <v>5138295</v>
      </c>
      <c r="F28" s="13">
        <v>5138295</v>
      </c>
      <c r="G28" s="13">
        <v>3843900</v>
      </c>
      <c r="H28" s="23">
        <f t="shared" si="0"/>
        <v>74.808861694394736</v>
      </c>
      <c r="I28" s="23">
        <f t="shared" si="1"/>
        <v>74.808861694394736</v>
      </c>
      <c r="J28" s="5"/>
    </row>
    <row r="29" spans="1:10" ht="25.5" x14ac:dyDescent="0.2">
      <c r="A29" s="10">
        <v>0</v>
      </c>
      <c r="B29" s="11" t="s">
        <v>44</v>
      </c>
      <c r="C29" s="12" t="s">
        <v>5</v>
      </c>
      <c r="D29" s="13">
        <v>3239134</v>
      </c>
      <c r="E29" s="13">
        <v>3239134</v>
      </c>
      <c r="F29" s="13">
        <v>1604960</v>
      </c>
      <c r="G29" s="13">
        <v>1302791.8399999999</v>
      </c>
      <c r="H29" s="23">
        <f t="shared" si="0"/>
        <v>81.172854152128394</v>
      </c>
      <c r="I29" s="23">
        <f t="shared" si="1"/>
        <v>40.220374952070522</v>
      </c>
      <c r="J29" s="5"/>
    </row>
    <row r="30" spans="1:10" x14ac:dyDescent="0.2">
      <c r="A30" s="10">
        <v>0</v>
      </c>
      <c r="B30" s="11" t="s">
        <v>45</v>
      </c>
      <c r="C30" s="12" t="s">
        <v>46</v>
      </c>
      <c r="D30" s="13">
        <v>26899576</v>
      </c>
      <c r="E30" s="13">
        <v>34245583</v>
      </c>
      <c r="F30" s="13">
        <v>17547349</v>
      </c>
      <c r="G30" s="13">
        <v>15181364.67</v>
      </c>
      <c r="H30" s="23">
        <f t="shared" si="0"/>
        <v>86.516571078628459</v>
      </c>
      <c r="I30" s="23">
        <f t="shared" si="1"/>
        <v>44.330869385403659</v>
      </c>
      <c r="J30" s="5"/>
    </row>
    <row r="31" spans="1:10" ht="38.25" x14ac:dyDescent="0.2">
      <c r="A31" s="10">
        <v>0</v>
      </c>
      <c r="B31" s="11" t="s">
        <v>47</v>
      </c>
      <c r="C31" s="12" t="s">
        <v>48</v>
      </c>
      <c r="D31" s="13">
        <v>38825647</v>
      </c>
      <c r="E31" s="13">
        <v>44602348</v>
      </c>
      <c r="F31" s="13">
        <v>28805780</v>
      </c>
      <c r="G31" s="13">
        <v>17012474.830000002</v>
      </c>
      <c r="H31" s="23">
        <f t="shared" si="0"/>
        <v>59.059240298301255</v>
      </c>
      <c r="I31" s="23">
        <f t="shared" si="1"/>
        <v>38.142554356106992</v>
      </c>
      <c r="J31" s="5"/>
    </row>
    <row r="32" spans="1:10" ht="38.25" x14ac:dyDescent="0.2">
      <c r="A32" s="10">
        <v>0</v>
      </c>
      <c r="B32" s="11" t="s">
        <v>49</v>
      </c>
      <c r="C32" s="12" t="s">
        <v>50</v>
      </c>
      <c r="D32" s="13">
        <v>0</v>
      </c>
      <c r="E32" s="13">
        <v>46441900</v>
      </c>
      <c r="F32" s="13">
        <v>41574700</v>
      </c>
      <c r="G32" s="13">
        <v>40485023.369999997</v>
      </c>
      <c r="H32" s="23">
        <f t="shared" si="0"/>
        <v>97.378990996928422</v>
      </c>
      <c r="I32" s="23">
        <f t="shared" si="1"/>
        <v>87.173486377602984</v>
      </c>
      <c r="J32" s="5"/>
    </row>
    <row r="33" spans="1:10" ht="25.5" x14ac:dyDescent="0.2">
      <c r="A33" s="10">
        <v>0</v>
      </c>
      <c r="B33" s="11" t="s">
        <v>51</v>
      </c>
      <c r="C33" s="12" t="s">
        <v>52</v>
      </c>
      <c r="D33" s="13">
        <v>3009506</v>
      </c>
      <c r="E33" s="13">
        <v>3665106</v>
      </c>
      <c r="F33" s="13">
        <v>1931152</v>
      </c>
      <c r="G33" s="13">
        <v>1855125.4000000001</v>
      </c>
      <c r="H33" s="23">
        <f t="shared" si="0"/>
        <v>96.063147799862463</v>
      </c>
      <c r="I33" s="23">
        <f t="shared" si="1"/>
        <v>50.615873047055125</v>
      </c>
      <c r="J33" s="5"/>
    </row>
    <row r="34" spans="1:10" x14ac:dyDescent="0.2">
      <c r="A34" s="10">
        <v>0</v>
      </c>
      <c r="B34" s="11" t="s">
        <v>53</v>
      </c>
      <c r="C34" s="12" t="s">
        <v>54</v>
      </c>
      <c r="D34" s="13">
        <v>6140398</v>
      </c>
      <c r="E34" s="13">
        <v>6434698</v>
      </c>
      <c r="F34" s="13">
        <v>3346292</v>
      </c>
      <c r="G34" s="13">
        <v>3071529.89</v>
      </c>
      <c r="H34" s="23">
        <f t="shared" si="0"/>
        <v>91.789057559830411</v>
      </c>
      <c r="I34" s="23">
        <f t="shared" si="1"/>
        <v>47.733862412812542</v>
      </c>
      <c r="J34" s="5"/>
    </row>
    <row r="35" spans="1:10" x14ac:dyDescent="0.2">
      <c r="A35" s="10">
        <v>0</v>
      </c>
      <c r="B35" s="11" t="s">
        <v>55</v>
      </c>
      <c r="C35" s="12" t="s">
        <v>56</v>
      </c>
      <c r="D35" s="13">
        <v>118585</v>
      </c>
      <c r="E35" s="13">
        <v>218585</v>
      </c>
      <c r="F35" s="13">
        <v>213155</v>
      </c>
      <c r="G35" s="13">
        <v>131870</v>
      </c>
      <c r="H35" s="23">
        <f t="shared" si="0"/>
        <v>61.865778424151443</v>
      </c>
      <c r="I35" s="23">
        <f t="shared" si="1"/>
        <v>60.328933824370381</v>
      </c>
      <c r="J35" s="5"/>
    </row>
    <row r="36" spans="1:10" ht="25.5" x14ac:dyDescent="0.2">
      <c r="A36" s="10">
        <v>0</v>
      </c>
      <c r="B36" s="11" t="s">
        <v>57</v>
      </c>
      <c r="C36" s="12" t="s">
        <v>58</v>
      </c>
      <c r="D36" s="13">
        <v>416080</v>
      </c>
      <c r="E36" s="13">
        <v>416080</v>
      </c>
      <c r="F36" s="13">
        <v>205950</v>
      </c>
      <c r="G36" s="13">
        <v>172418.44</v>
      </c>
      <c r="H36" s="23">
        <f t="shared" si="0"/>
        <v>83.718591891235732</v>
      </c>
      <c r="I36" s="23">
        <f t="shared" si="1"/>
        <v>41.438771390117282</v>
      </c>
      <c r="J36" s="5"/>
    </row>
    <row r="37" spans="1:10" ht="25.5" x14ac:dyDescent="0.2">
      <c r="A37" s="10">
        <v>0</v>
      </c>
      <c r="B37" s="11" t="s">
        <v>59</v>
      </c>
      <c r="C37" s="12" t="s">
        <v>60</v>
      </c>
      <c r="D37" s="13">
        <v>0</v>
      </c>
      <c r="E37" s="13">
        <v>1232500</v>
      </c>
      <c r="F37" s="13">
        <v>1099043</v>
      </c>
      <c r="G37" s="13">
        <v>855647.21000000008</v>
      </c>
      <c r="H37" s="23">
        <f t="shared" si="0"/>
        <v>77.853842843273654</v>
      </c>
      <c r="I37" s="23">
        <f t="shared" si="1"/>
        <v>69.423708722109552</v>
      </c>
      <c r="J37" s="5"/>
    </row>
    <row r="38" spans="1:10" ht="63.75" x14ac:dyDescent="0.2">
      <c r="A38" s="10">
        <v>0</v>
      </c>
      <c r="B38" s="11" t="s">
        <v>61</v>
      </c>
      <c r="C38" s="12" t="s">
        <v>62</v>
      </c>
      <c r="D38" s="13">
        <v>0</v>
      </c>
      <c r="E38" s="13">
        <v>90900</v>
      </c>
      <c r="F38" s="13">
        <v>90900</v>
      </c>
      <c r="G38" s="13">
        <v>90900</v>
      </c>
      <c r="H38" s="23">
        <f t="shared" si="0"/>
        <v>100</v>
      </c>
      <c r="I38" s="23">
        <f t="shared" si="1"/>
        <v>100</v>
      </c>
      <c r="J38" s="5"/>
    </row>
    <row r="39" spans="1:10" ht="38.25" x14ac:dyDescent="0.2">
      <c r="A39" s="10">
        <v>0</v>
      </c>
      <c r="B39" s="11" t="s">
        <v>63</v>
      </c>
      <c r="C39" s="12" t="s">
        <v>64</v>
      </c>
      <c r="D39" s="13">
        <v>0</v>
      </c>
      <c r="E39" s="13">
        <v>5246500</v>
      </c>
      <c r="F39" s="13">
        <v>5246500</v>
      </c>
      <c r="G39" s="13">
        <v>4203203.49</v>
      </c>
      <c r="H39" s="23">
        <f t="shared" si="0"/>
        <v>80.114428476126946</v>
      </c>
      <c r="I39" s="23">
        <f t="shared" si="1"/>
        <v>80.114428476126946</v>
      </c>
      <c r="J39" s="5"/>
    </row>
    <row r="40" spans="1:10" ht="38.25" x14ac:dyDescent="0.2">
      <c r="A40" s="10">
        <v>0</v>
      </c>
      <c r="B40" s="11" t="s">
        <v>65</v>
      </c>
      <c r="C40" s="12" t="s">
        <v>66</v>
      </c>
      <c r="D40" s="13">
        <v>0</v>
      </c>
      <c r="E40" s="13">
        <v>4083400</v>
      </c>
      <c r="F40" s="13">
        <v>4083400</v>
      </c>
      <c r="G40" s="13">
        <v>1660958.45</v>
      </c>
      <c r="H40" s="23">
        <f t="shared" si="0"/>
        <v>40.675869373561248</v>
      </c>
      <c r="I40" s="23">
        <f t="shared" si="1"/>
        <v>40.675869373561248</v>
      </c>
      <c r="J40" s="5"/>
    </row>
    <row r="41" spans="1:10" ht="38.25" x14ac:dyDescent="0.2">
      <c r="A41" s="10">
        <v>0</v>
      </c>
      <c r="B41" s="11" t="s">
        <v>67</v>
      </c>
      <c r="C41" s="12" t="s">
        <v>68</v>
      </c>
      <c r="D41" s="13">
        <v>300000</v>
      </c>
      <c r="E41" s="13">
        <v>300000</v>
      </c>
      <c r="F41" s="13">
        <v>180000</v>
      </c>
      <c r="G41" s="13">
        <v>128410</v>
      </c>
      <c r="H41" s="23">
        <f t="shared" si="0"/>
        <v>71.338888888888889</v>
      </c>
      <c r="I41" s="23">
        <f t="shared" si="1"/>
        <v>42.803333333333335</v>
      </c>
      <c r="J41" s="5"/>
    </row>
    <row r="42" spans="1:10" x14ac:dyDescent="0.2">
      <c r="A42" s="10">
        <v>0</v>
      </c>
      <c r="B42" s="11" t="s">
        <v>69</v>
      </c>
      <c r="C42" s="12" t="s">
        <v>70</v>
      </c>
      <c r="D42" s="13">
        <v>221312</v>
      </c>
      <c r="E42" s="13">
        <v>221312</v>
      </c>
      <c r="F42" s="13">
        <v>110654</v>
      </c>
      <c r="G42" s="13">
        <v>88567.72</v>
      </c>
      <c r="H42" s="23">
        <f t="shared" si="0"/>
        <v>80.040233520704177</v>
      </c>
      <c r="I42" s="23">
        <f t="shared" si="1"/>
        <v>40.019393435511859</v>
      </c>
      <c r="J42" s="5"/>
    </row>
    <row r="43" spans="1:10" ht="25.5" x14ac:dyDescent="0.2">
      <c r="A43" s="10">
        <v>0</v>
      </c>
      <c r="B43" s="11" t="s">
        <v>71</v>
      </c>
      <c r="C43" s="12" t="s">
        <v>5</v>
      </c>
      <c r="D43" s="13">
        <v>6021224</v>
      </c>
      <c r="E43" s="13">
        <v>6021224</v>
      </c>
      <c r="F43" s="13">
        <v>2995900</v>
      </c>
      <c r="G43" s="13">
        <v>2785184.9499999997</v>
      </c>
      <c r="H43" s="23">
        <f t="shared" si="0"/>
        <v>92.966552621916605</v>
      </c>
      <c r="I43" s="23">
        <f t="shared" si="1"/>
        <v>46.256125830894177</v>
      </c>
      <c r="J43" s="5"/>
    </row>
    <row r="44" spans="1:10" ht="38.25" x14ac:dyDescent="0.2">
      <c r="A44" s="10">
        <v>0</v>
      </c>
      <c r="B44" s="11" t="s">
        <v>72</v>
      </c>
      <c r="C44" s="12" t="s">
        <v>68</v>
      </c>
      <c r="D44" s="13">
        <v>420000</v>
      </c>
      <c r="E44" s="13">
        <v>1200000</v>
      </c>
      <c r="F44" s="13">
        <v>600000</v>
      </c>
      <c r="G44" s="13">
        <v>500174.9</v>
      </c>
      <c r="H44" s="23">
        <f t="shared" si="0"/>
        <v>83.36248333333333</v>
      </c>
      <c r="I44" s="23">
        <f t="shared" si="1"/>
        <v>41.681241666666665</v>
      </c>
      <c r="J44" s="5"/>
    </row>
    <row r="45" spans="1:10" ht="25.5" x14ac:dyDescent="0.2">
      <c r="A45" s="10">
        <v>0</v>
      </c>
      <c r="B45" s="11" t="s">
        <v>73</v>
      </c>
      <c r="C45" s="12" t="s">
        <v>74</v>
      </c>
      <c r="D45" s="13">
        <v>39600</v>
      </c>
      <c r="E45" s="13">
        <v>39600</v>
      </c>
      <c r="F45" s="13">
        <v>11500</v>
      </c>
      <c r="G45" s="13">
        <v>0</v>
      </c>
      <c r="H45" s="23">
        <f t="shared" si="0"/>
        <v>0</v>
      </c>
      <c r="I45" s="23">
        <f t="shared" si="1"/>
        <v>0</v>
      </c>
      <c r="J45" s="5"/>
    </row>
    <row r="46" spans="1:10" ht="25.5" x14ac:dyDescent="0.2">
      <c r="A46" s="10">
        <v>0</v>
      </c>
      <c r="B46" s="11" t="s">
        <v>75</v>
      </c>
      <c r="C46" s="12" t="s">
        <v>76</v>
      </c>
      <c r="D46" s="13">
        <v>10380</v>
      </c>
      <c r="E46" s="13">
        <v>10380</v>
      </c>
      <c r="F46" s="13">
        <v>10380</v>
      </c>
      <c r="G46" s="13">
        <v>5190</v>
      </c>
      <c r="H46" s="23">
        <f t="shared" si="0"/>
        <v>50</v>
      </c>
      <c r="I46" s="23">
        <f t="shared" si="1"/>
        <v>50</v>
      </c>
      <c r="J46" s="5"/>
    </row>
    <row r="47" spans="1:10" ht="25.5" x14ac:dyDescent="0.2">
      <c r="A47" s="10">
        <v>0</v>
      </c>
      <c r="B47" s="11" t="s">
        <v>77</v>
      </c>
      <c r="C47" s="12" t="s">
        <v>78</v>
      </c>
      <c r="D47" s="13">
        <v>150000</v>
      </c>
      <c r="E47" s="13">
        <v>150000</v>
      </c>
      <c r="F47" s="13">
        <v>0</v>
      </c>
      <c r="G47" s="13">
        <v>0</v>
      </c>
      <c r="H47" s="23">
        <v>0</v>
      </c>
      <c r="I47" s="23">
        <f t="shared" si="1"/>
        <v>0</v>
      </c>
      <c r="J47" s="5"/>
    </row>
    <row r="48" spans="1:10" ht="63.75" x14ac:dyDescent="0.2">
      <c r="A48" s="10">
        <v>0</v>
      </c>
      <c r="B48" s="11" t="s">
        <v>79</v>
      </c>
      <c r="C48" s="12" t="s">
        <v>80</v>
      </c>
      <c r="D48" s="13">
        <v>13513004</v>
      </c>
      <c r="E48" s="13">
        <v>18407050</v>
      </c>
      <c r="F48" s="13">
        <v>9070878</v>
      </c>
      <c r="G48" s="13">
        <v>7834586.7199999997</v>
      </c>
      <c r="H48" s="23">
        <f t="shared" si="0"/>
        <v>86.370764990996463</v>
      </c>
      <c r="I48" s="23">
        <f t="shared" si="1"/>
        <v>42.562967558625637</v>
      </c>
      <c r="J48" s="5"/>
    </row>
    <row r="49" spans="1:10" ht="63.75" x14ac:dyDescent="0.2">
      <c r="A49" s="10">
        <v>0</v>
      </c>
      <c r="B49" s="11" t="s">
        <v>81</v>
      </c>
      <c r="C49" s="12" t="s">
        <v>82</v>
      </c>
      <c r="D49" s="13">
        <v>884000</v>
      </c>
      <c r="E49" s="13">
        <v>1714000</v>
      </c>
      <c r="F49" s="13">
        <v>610000</v>
      </c>
      <c r="G49" s="13">
        <v>410414.57</v>
      </c>
      <c r="H49" s="23">
        <f t="shared" si="0"/>
        <v>67.281077049180325</v>
      </c>
      <c r="I49" s="23">
        <f t="shared" si="1"/>
        <v>23.944840723453908</v>
      </c>
      <c r="J49" s="5"/>
    </row>
    <row r="50" spans="1:10" ht="38.25" x14ac:dyDescent="0.2">
      <c r="A50" s="10">
        <v>0</v>
      </c>
      <c r="B50" s="11" t="s">
        <v>83</v>
      </c>
      <c r="C50" s="12" t="s">
        <v>84</v>
      </c>
      <c r="D50" s="13">
        <v>9700</v>
      </c>
      <c r="E50" s="13">
        <v>9700</v>
      </c>
      <c r="F50" s="13">
        <v>4850</v>
      </c>
      <c r="G50" s="13">
        <v>4813.68</v>
      </c>
      <c r="H50" s="23">
        <f t="shared" si="0"/>
        <v>99.251134020618565</v>
      </c>
      <c r="I50" s="23">
        <f t="shared" si="1"/>
        <v>49.625567010309283</v>
      </c>
      <c r="J50" s="5"/>
    </row>
    <row r="51" spans="1:10" ht="51" x14ac:dyDescent="0.2">
      <c r="A51" s="10">
        <v>0</v>
      </c>
      <c r="B51" s="11" t="s">
        <v>85</v>
      </c>
      <c r="C51" s="12" t="s">
        <v>86</v>
      </c>
      <c r="D51" s="13">
        <v>33000</v>
      </c>
      <c r="E51" s="13">
        <v>33000</v>
      </c>
      <c r="F51" s="13">
        <v>17800</v>
      </c>
      <c r="G51" s="13">
        <v>11142.36</v>
      </c>
      <c r="H51" s="23">
        <f t="shared" si="0"/>
        <v>62.597528089887646</v>
      </c>
      <c r="I51" s="23">
        <f t="shared" si="1"/>
        <v>33.764727272727271</v>
      </c>
      <c r="J51" s="5"/>
    </row>
    <row r="52" spans="1:10" ht="25.5" x14ac:dyDescent="0.2">
      <c r="A52" s="10">
        <v>0</v>
      </c>
      <c r="B52" s="11" t="s">
        <v>87</v>
      </c>
      <c r="C52" s="12" t="s">
        <v>88</v>
      </c>
      <c r="D52" s="13">
        <v>1184599</v>
      </c>
      <c r="E52" s="13">
        <v>1904599</v>
      </c>
      <c r="F52" s="13">
        <v>914599</v>
      </c>
      <c r="G52" s="13">
        <v>734399</v>
      </c>
      <c r="H52" s="23">
        <f t="shared" si="0"/>
        <v>80.297376227177153</v>
      </c>
      <c r="I52" s="23">
        <f t="shared" si="1"/>
        <v>38.559245279452526</v>
      </c>
      <c r="J52" s="5"/>
    </row>
    <row r="53" spans="1:10" ht="51" x14ac:dyDescent="0.2">
      <c r="A53" s="10">
        <v>0</v>
      </c>
      <c r="B53" s="11" t="s">
        <v>89</v>
      </c>
      <c r="C53" s="12" t="s">
        <v>90</v>
      </c>
      <c r="D53" s="13">
        <v>0</v>
      </c>
      <c r="E53" s="13">
        <v>800633</v>
      </c>
      <c r="F53" s="13">
        <v>400317</v>
      </c>
      <c r="G53" s="13">
        <v>197125.43</v>
      </c>
      <c r="H53" s="23">
        <f t="shared" si="0"/>
        <v>49.242332951136227</v>
      </c>
      <c r="I53" s="23">
        <f t="shared" si="1"/>
        <v>24.621197227693585</v>
      </c>
      <c r="J53" s="5"/>
    </row>
    <row r="54" spans="1:10" ht="63.75" x14ac:dyDescent="0.2">
      <c r="A54" s="10">
        <v>0</v>
      </c>
      <c r="B54" s="11" t="s">
        <v>91</v>
      </c>
      <c r="C54" s="12" t="s">
        <v>92</v>
      </c>
      <c r="D54" s="13">
        <v>0</v>
      </c>
      <c r="E54" s="13">
        <v>2337522</v>
      </c>
      <c r="F54" s="13">
        <v>2337522</v>
      </c>
      <c r="G54" s="13">
        <v>2337521.66</v>
      </c>
      <c r="H54" s="23">
        <f t="shared" si="0"/>
        <v>99.99998545468236</v>
      </c>
      <c r="I54" s="23">
        <f t="shared" si="1"/>
        <v>99.99998545468236</v>
      </c>
      <c r="J54" s="5"/>
    </row>
    <row r="55" spans="1:10" ht="25.5" x14ac:dyDescent="0.2">
      <c r="A55" s="10">
        <v>0</v>
      </c>
      <c r="B55" s="11" t="s">
        <v>93</v>
      </c>
      <c r="C55" s="12" t="s">
        <v>94</v>
      </c>
      <c r="D55" s="13">
        <v>1102545</v>
      </c>
      <c r="E55" s="13">
        <v>1809745</v>
      </c>
      <c r="F55" s="13">
        <v>1129945</v>
      </c>
      <c r="G55" s="13">
        <v>1072378.8999999999</v>
      </c>
      <c r="H55" s="23">
        <f t="shared" si="0"/>
        <v>94.905406900335848</v>
      </c>
      <c r="I55" s="23">
        <f t="shared" si="1"/>
        <v>59.255801231665231</v>
      </c>
      <c r="J55" s="5"/>
    </row>
    <row r="56" spans="1:10" ht="25.5" x14ac:dyDescent="0.2">
      <c r="A56" s="10">
        <v>0</v>
      </c>
      <c r="B56" s="11" t="s">
        <v>95</v>
      </c>
      <c r="C56" s="12" t="s">
        <v>5</v>
      </c>
      <c r="D56" s="13">
        <v>1571487</v>
      </c>
      <c r="E56" s="13">
        <v>1571487</v>
      </c>
      <c r="F56" s="13">
        <v>797202</v>
      </c>
      <c r="G56" s="13">
        <v>727027.8899999999</v>
      </c>
      <c r="H56" s="23">
        <f t="shared" si="0"/>
        <v>91.197449329028274</v>
      </c>
      <c r="I56" s="23">
        <f t="shared" si="1"/>
        <v>46.263691013670481</v>
      </c>
      <c r="J56" s="5"/>
    </row>
    <row r="57" spans="1:10" x14ac:dyDescent="0.2">
      <c r="A57" s="10">
        <v>0</v>
      </c>
      <c r="B57" s="11" t="s">
        <v>96</v>
      </c>
      <c r="C57" s="12" t="s">
        <v>97</v>
      </c>
      <c r="D57" s="13">
        <v>2431266</v>
      </c>
      <c r="E57" s="13">
        <v>2834005</v>
      </c>
      <c r="F57" s="13">
        <v>1652330</v>
      </c>
      <c r="G57" s="13">
        <v>1438270.1600000001</v>
      </c>
      <c r="H57" s="23">
        <f t="shared" si="0"/>
        <v>87.044970435687802</v>
      </c>
      <c r="I57" s="23">
        <f t="shared" si="1"/>
        <v>50.750445394415337</v>
      </c>
      <c r="J57" s="5"/>
    </row>
    <row r="58" spans="1:10" x14ac:dyDescent="0.2">
      <c r="A58" s="10">
        <v>0</v>
      </c>
      <c r="B58" s="11" t="s">
        <v>98</v>
      </c>
      <c r="C58" s="12" t="s">
        <v>99</v>
      </c>
      <c r="D58" s="13">
        <v>3359314</v>
      </c>
      <c r="E58" s="13">
        <v>3359314</v>
      </c>
      <c r="F58" s="13">
        <v>1662986</v>
      </c>
      <c r="G58" s="13">
        <v>1530119.4300000002</v>
      </c>
      <c r="H58" s="23">
        <f t="shared" si="0"/>
        <v>92.010361482297526</v>
      </c>
      <c r="I58" s="23">
        <f t="shared" si="1"/>
        <v>45.548568249350915</v>
      </c>
      <c r="J58" s="5"/>
    </row>
    <row r="59" spans="1:10" ht="25.5" x14ac:dyDescent="0.2">
      <c r="A59" s="10">
        <v>0</v>
      </c>
      <c r="B59" s="11" t="s">
        <v>100</v>
      </c>
      <c r="C59" s="12" t="s">
        <v>101</v>
      </c>
      <c r="D59" s="13">
        <v>4419810</v>
      </c>
      <c r="E59" s="13">
        <v>4875810</v>
      </c>
      <c r="F59" s="13">
        <v>2683280</v>
      </c>
      <c r="G59" s="13">
        <v>2252416.89</v>
      </c>
      <c r="H59" s="23">
        <f t="shared" si="0"/>
        <v>83.942670537551052</v>
      </c>
      <c r="I59" s="23">
        <f t="shared" si="1"/>
        <v>46.195747783445213</v>
      </c>
      <c r="J59" s="5"/>
    </row>
    <row r="60" spans="1:10" ht="25.5" x14ac:dyDescent="0.2">
      <c r="A60" s="10">
        <v>0</v>
      </c>
      <c r="B60" s="11" t="s">
        <v>102</v>
      </c>
      <c r="C60" s="12" t="s">
        <v>103</v>
      </c>
      <c r="D60" s="13">
        <v>1433383</v>
      </c>
      <c r="E60" s="13">
        <v>1433383</v>
      </c>
      <c r="F60" s="13">
        <v>738136</v>
      </c>
      <c r="G60" s="13">
        <v>669023.63</v>
      </c>
      <c r="H60" s="23">
        <f t="shared" si="0"/>
        <v>90.63690566508069</v>
      </c>
      <c r="I60" s="23">
        <f t="shared" si="1"/>
        <v>46.674449885341183</v>
      </c>
      <c r="J60" s="5"/>
    </row>
    <row r="61" spans="1:10" x14ac:dyDescent="0.2">
      <c r="A61" s="10">
        <v>0</v>
      </c>
      <c r="B61" s="11" t="s">
        <v>104</v>
      </c>
      <c r="C61" s="12" t="s">
        <v>105</v>
      </c>
      <c r="D61" s="13">
        <v>114000</v>
      </c>
      <c r="E61" s="13">
        <v>114000</v>
      </c>
      <c r="F61" s="13">
        <v>57000</v>
      </c>
      <c r="G61" s="13">
        <v>17862</v>
      </c>
      <c r="H61" s="23">
        <f t="shared" si="0"/>
        <v>31.336842105263159</v>
      </c>
      <c r="I61" s="23">
        <f t="shared" si="1"/>
        <v>15.668421052631579</v>
      </c>
      <c r="J61" s="5"/>
    </row>
    <row r="62" spans="1:10" ht="38.25" x14ac:dyDescent="0.2">
      <c r="A62" s="10">
        <v>0</v>
      </c>
      <c r="B62" s="11" t="s">
        <v>106</v>
      </c>
      <c r="C62" s="12" t="s">
        <v>107</v>
      </c>
      <c r="D62" s="13">
        <v>3910901</v>
      </c>
      <c r="E62" s="13">
        <v>3955901</v>
      </c>
      <c r="F62" s="13">
        <v>2311061</v>
      </c>
      <c r="G62" s="13">
        <v>1992125.9</v>
      </c>
      <c r="H62" s="23">
        <f t="shared" si="0"/>
        <v>86.199624328392886</v>
      </c>
      <c r="I62" s="23">
        <f t="shared" si="1"/>
        <v>50.358335559964715</v>
      </c>
      <c r="J62" s="5"/>
    </row>
    <row r="63" spans="1:10" ht="25.5" x14ac:dyDescent="0.2">
      <c r="A63" s="10">
        <v>0</v>
      </c>
      <c r="B63" s="11" t="s">
        <v>108</v>
      </c>
      <c r="C63" s="12" t="s">
        <v>109</v>
      </c>
      <c r="D63" s="13">
        <v>1205279</v>
      </c>
      <c r="E63" s="13">
        <v>1388279</v>
      </c>
      <c r="F63" s="13">
        <v>704830</v>
      </c>
      <c r="G63" s="13">
        <v>597254.54999999993</v>
      </c>
      <c r="H63" s="23">
        <f t="shared" si="0"/>
        <v>84.737390576451048</v>
      </c>
      <c r="I63" s="23">
        <f t="shared" si="1"/>
        <v>43.021219077721405</v>
      </c>
      <c r="J63" s="5"/>
    </row>
    <row r="64" spans="1:10" ht="38.25" x14ac:dyDescent="0.2">
      <c r="A64" s="10">
        <v>0</v>
      </c>
      <c r="B64" s="11" t="s">
        <v>110</v>
      </c>
      <c r="C64" s="12" t="s">
        <v>111</v>
      </c>
      <c r="D64" s="13">
        <v>30000</v>
      </c>
      <c r="E64" s="13">
        <v>30000</v>
      </c>
      <c r="F64" s="13">
        <v>12000</v>
      </c>
      <c r="G64" s="13">
        <v>4495</v>
      </c>
      <c r="H64" s="23">
        <f t="shared" si="0"/>
        <v>37.458333333333336</v>
      </c>
      <c r="I64" s="23">
        <f t="shared" si="1"/>
        <v>14.983333333333334</v>
      </c>
      <c r="J64" s="5"/>
    </row>
    <row r="65" spans="1:10" ht="25.5" x14ac:dyDescent="0.2">
      <c r="A65" s="10">
        <v>0</v>
      </c>
      <c r="B65" s="11" t="s">
        <v>112</v>
      </c>
      <c r="C65" s="12" t="s">
        <v>5</v>
      </c>
      <c r="D65" s="13">
        <v>2953345</v>
      </c>
      <c r="E65" s="13">
        <v>2953345</v>
      </c>
      <c r="F65" s="13">
        <v>1316600</v>
      </c>
      <c r="G65" s="13">
        <v>1191361.3900000001</v>
      </c>
      <c r="H65" s="23">
        <f t="shared" si="0"/>
        <v>90.487725201276021</v>
      </c>
      <c r="I65" s="23">
        <f t="shared" si="1"/>
        <v>40.3393910972135</v>
      </c>
      <c r="J65" s="5"/>
    </row>
    <row r="66" spans="1:10" x14ac:dyDescent="0.2">
      <c r="A66" s="10">
        <v>1</v>
      </c>
      <c r="B66" s="11" t="s">
        <v>113</v>
      </c>
      <c r="C66" s="12" t="s">
        <v>114</v>
      </c>
      <c r="D66" s="13">
        <v>185605526</v>
      </c>
      <c r="E66" s="13">
        <v>285727065</v>
      </c>
      <c r="F66" s="13">
        <v>182949490</v>
      </c>
      <c r="G66" s="13">
        <v>148224276.94</v>
      </c>
      <c r="H66" s="23">
        <f t="shared" si="0"/>
        <v>81.01923483908044</v>
      </c>
      <c r="I66" s="23">
        <f t="shared" si="1"/>
        <v>51.876176637309456</v>
      </c>
      <c r="J66" s="5"/>
    </row>
    <row r="68" spans="1:10" ht="38.25" x14ac:dyDescent="0.2">
      <c r="B68" s="24" t="s">
        <v>0</v>
      </c>
      <c r="C68" s="24" t="s">
        <v>131</v>
      </c>
      <c r="D68" s="24" t="s">
        <v>1</v>
      </c>
      <c r="E68" s="24" t="s">
        <v>2</v>
      </c>
      <c r="F68" s="24" t="s">
        <v>129</v>
      </c>
      <c r="G68" s="24" t="s">
        <v>3</v>
      </c>
      <c r="H68" s="24" t="s">
        <v>130</v>
      </c>
      <c r="I68" s="24" t="s">
        <v>128</v>
      </c>
    </row>
    <row r="69" spans="1:10" x14ac:dyDescent="0.2">
      <c r="B69" s="15">
        <v>1</v>
      </c>
      <c r="C69" s="15">
        <v>2</v>
      </c>
      <c r="D69" s="15">
        <v>3</v>
      </c>
      <c r="E69" s="15">
        <v>4</v>
      </c>
      <c r="F69" s="15">
        <v>5</v>
      </c>
      <c r="G69" s="15">
        <v>8</v>
      </c>
      <c r="H69" s="15">
        <v>13</v>
      </c>
      <c r="I69" s="15">
        <v>16</v>
      </c>
    </row>
    <row r="70" spans="1:10" ht="25.5" x14ac:dyDescent="0.2">
      <c r="B70" s="16" t="s">
        <v>4</v>
      </c>
      <c r="C70" s="17" t="s">
        <v>5</v>
      </c>
      <c r="D70" s="18">
        <v>0</v>
      </c>
      <c r="E70" s="18">
        <v>0</v>
      </c>
      <c r="F70" s="18">
        <v>0</v>
      </c>
      <c r="G70" s="18">
        <v>422489.89</v>
      </c>
      <c r="H70" s="19">
        <v>0</v>
      </c>
      <c r="I70" s="19">
        <v>0</v>
      </c>
    </row>
    <row r="71" spans="1:10" x14ac:dyDescent="0.2">
      <c r="B71" s="16" t="s">
        <v>12</v>
      </c>
      <c r="C71" s="17" t="s">
        <v>13</v>
      </c>
      <c r="D71" s="18">
        <v>0</v>
      </c>
      <c r="E71" s="18">
        <v>0</v>
      </c>
      <c r="F71" s="18">
        <v>0</v>
      </c>
      <c r="G71" s="18">
        <v>600660.14</v>
      </c>
      <c r="H71" s="19">
        <v>0</v>
      </c>
      <c r="I71" s="23">
        <v>0</v>
      </c>
    </row>
    <row r="72" spans="1:10" ht="25.5" x14ac:dyDescent="0.2">
      <c r="B72" s="16" t="s">
        <v>14</v>
      </c>
      <c r="C72" s="17" t="s">
        <v>15</v>
      </c>
      <c r="D72" s="18">
        <v>0</v>
      </c>
      <c r="E72" s="18">
        <v>0</v>
      </c>
      <c r="F72" s="18">
        <v>0</v>
      </c>
      <c r="G72" s="18">
        <v>781841.51</v>
      </c>
      <c r="H72" s="19">
        <v>0</v>
      </c>
      <c r="I72" s="23">
        <v>0</v>
      </c>
    </row>
    <row r="73" spans="1:10" ht="51" x14ac:dyDescent="0.2">
      <c r="B73" s="16" t="s">
        <v>115</v>
      </c>
      <c r="C73" s="17" t="s">
        <v>116</v>
      </c>
      <c r="D73" s="18">
        <v>0</v>
      </c>
      <c r="E73" s="18">
        <v>2919728</v>
      </c>
      <c r="F73" s="18">
        <v>2919728</v>
      </c>
      <c r="G73" s="18">
        <v>0</v>
      </c>
      <c r="H73" s="19">
        <v>0</v>
      </c>
      <c r="I73" s="23">
        <f t="shared" ref="I73:I89" si="2">G73/E73*100</f>
        <v>0</v>
      </c>
    </row>
    <row r="74" spans="1:10" ht="25.5" x14ac:dyDescent="0.2">
      <c r="B74" s="16" t="s">
        <v>117</v>
      </c>
      <c r="C74" s="17" t="s">
        <v>118</v>
      </c>
      <c r="D74" s="18">
        <v>0</v>
      </c>
      <c r="E74" s="18">
        <v>25500</v>
      </c>
      <c r="F74" s="18">
        <v>25500</v>
      </c>
      <c r="G74" s="18">
        <v>0</v>
      </c>
      <c r="H74" s="19">
        <v>0</v>
      </c>
      <c r="I74" s="23">
        <f t="shared" si="2"/>
        <v>0</v>
      </c>
    </row>
    <row r="75" spans="1:10" x14ac:dyDescent="0.2">
      <c r="B75" s="16" t="s">
        <v>119</v>
      </c>
      <c r="C75" s="17" t="s">
        <v>120</v>
      </c>
      <c r="D75" s="18">
        <v>67500</v>
      </c>
      <c r="E75" s="18">
        <v>767500</v>
      </c>
      <c r="F75" s="18">
        <v>767500</v>
      </c>
      <c r="G75" s="18">
        <v>0</v>
      </c>
      <c r="H75" s="19">
        <v>0</v>
      </c>
      <c r="I75" s="23">
        <f t="shared" si="2"/>
        <v>0</v>
      </c>
    </row>
    <row r="76" spans="1:10" ht="13.15" hidden="1" customHeight="1" x14ac:dyDescent="0.2">
      <c r="B76" s="16" t="s">
        <v>45</v>
      </c>
      <c r="C76" s="17" t="s">
        <v>46</v>
      </c>
      <c r="D76" s="18">
        <v>1122850</v>
      </c>
      <c r="E76" s="18">
        <v>1122850</v>
      </c>
      <c r="F76" s="18">
        <v>561425</v>
      </c>
      <c r="G76" s="18">
        <v>252183.73</v>
      </c>
      <c r="H76" s="19">
        <v>0</v>
      </c>
      <c r="I76" s="23">
        <f t="shared" si="2"/>
        <v>22.459253684819881</v>
      </c>
    </row>
    <row r="77" spans="1:10" ht="38.25" x14ac:dyDescent="0.2">
      <c r="B77" s="16" t="s">
        <v>47</v>
      </c>
      <c r="C77" s="17" t="s">
        <v>48</v>
      </c>
      <c r="D77" s="18">
        <v>2020000</v>
      </c>
      <c r="E77" s="18">
        <v>2020000</v>
      </c>
      <c r="F77" s="18">
        <v>1010000.0000000001</v>
      </c>
      <c r="G77" s="18">
        <v>704851.67</v>
      </c>
      <c r="H77" s="19">
        <f>G77/F77*100</f>
        <v>69.787294059405937</v>
      </c>
      <c r="I77" s="23">
        <f t="shared" si="2"/>
        <v>34.893647029702976</v>
      </c>
    </row>
    <row r="78" spans="1:10" x14ac:dyDescent="0.2">
      <c r="B78" s="16" t="s">
        <v>53</v>
      </c>
      <c r="C78" s="17" t="s">
        <v>54</v>
      </c>
      <c r="D78" s="18">
        <v>18000</v>
      </c>
      <c r="E78" s="18">
        <v>18000</v>
      </c>
      <c r="F78" s="18">
        <v>9000</v>
      </c>
      <c r="G78" s="18">
        <v>14098.03</v>
      </c>
      <c r="H78" s="23">
        <f t="shared" ref="H78:H89" si="3">G78/F78*100</f>
        <v>156.64477777777779</v>
      </c>
      <c r="I78" s="23">
        <f t="shared" si="2"/>
        <v>78.322388888888895</v>
      </c>
    </row>
    <row r="79" spans="1:10" ht="63.75" x14ac:dyDescent="0.2">
      <c r="B79" s="16" t="s">
        <v>121</v>
      </c>
      <c r="C79" s="17" t="s">
        <v>122</v>
      </c>
      <c r="D79" s="18">
        <v>0</v>
      </c>
      <c r="E79" s="18">
        <v>671388.95</v>
      </c>
      <c r="F79" s="18">
        <v>671388.95</v>
      </c>
      <c r="G79" s="18">
        <v>669914.02</v>
      </c>
      <c r="H79" s="23">
        <f t="shared" si="3"/>
        <v>99.78031661081107</v>
      </c>
      <c r="I79" s="23">
        <f t="shared" si="2"/>
        <v>99.78031661081107</v>
      </c>
    </row>
    <row r="80" spans="1:10" ht="51" x14ac:dyDescent="0.2">
      <c r="B80" s="16" t="s">
        <v>123</v>
      </c>
      <c r="C80" s="17" t="s">
        <v>124</v>
      </c>
      <c r="D80" s="18">
        <v>0</v>
      </c>
      <c r="E80" s="18">
        <v>931500</v>
      </c>
      <c r="F80" s="18">
        <v>931500</v>
      </c>
      <c r="G80" s="18">
        <v>229170</v>
      </c>
      <c r="H80" s="23">
        <f t="shared" si="3"/>
        <v>24.602254428341386</v>
      </c>
      <c r="I80" s="23">
        <f t="shared" si="2"/>
        <v>24.602254428341386</v>
      </c>
    </row>
    <row r="81" spans="2:9" ht="25.5" x14ac:dyDescent="0.2">
      <c r="B81" s="16" t="s">
        <v>71</v>
      </c>
      <c r="C81" s="17" t="s">
        <v>5</v>
      </c>
      <c r="D81" s="18">
        <v>0</v>
      </c>
      <c r="E81" s="18">
        <v>0</v>
      </c>
      <c r="F81" s="18">
        <v>0</v>
      </c>
      <c r="G81" s="18">
        <v>65000</v>
      </c>
      <c r="H81" s="23">
        <v>0</v>
      </c>
      <c r="I81" s="23">
        <v>0</v>
      </c>
    </row>
    <row r="82" spans="2:9" ht="38.25" x14ac:dyDescent="0.2">
      <c r="B82" s="16" t="s">
        <v>125</v>
      </c>
      <c r="C82" s="17" t="s">
        <v>126</v>
      </c>
      <c r="D82" s="18">
        <v>0</v>
      </c>
      <c r="E82" s="18">
        <v>0</v>
      </c>
      <c r="F82" s="18">
        <v>0</v>
      </c>
      <c r="G82" s="18">
        <v>109620</v>
      </c>
      <c r="H82" s="23">
        <v>0</v>
      </c>
      <c r="I82" s="23">
        <v>0</v>
      </c>
    </row>
    <row r="83" spans="2:9" ht="63.75" x14ac:dyDescent="0.2">
      <c r="B83" s="16" t="s">
        <v>79</v>
      </c>
      <c r="C83" s="17" t="s">
        <v>80</v>
      </c>
      <c r="D83" s="18">
        <v>800000</v>
      </c>
      <c r="E83" s="18">
        <v>800000</v>
      </c>
      <c r="F83" s="18">
        <v>400000</v>
      </c>
      <c r="G83" s="18">
        <v>3919958.2199999997</v>
      </c>
      <c r="H83" s="23">
        <f t="shared" si="3"/>
        <v>979.98955499999988</v>
      </c>
      <c r="I83" s="23">
        <f t="shared" si="2"/>
        <v>489.99477749999994</v>
      </c>
    </row>
    <row r="84" spans="2:9" x14ac:dyDescent="0.2">
      <c r="B84" s="16" t="s">
        <v>96</v>
      </c>
      <c r="C84" s="17" t="s">
        <v>97</v>
      </c>
      <c r="D84" s="18">
        <v>267510</v>
      </c>
      <c r="E84" s="18">
        <v>267510</v>
      </c>
      <c r="F84" s="18">
        <v>133755</v>
      </c>
      <c r="G84" s="18">
        <v>77133.64</v>
      </c>
      <c r="H84" s="23">
        <f t="shared" si="3"/>
        <v>57.667855407274494</v>
      </c>
      <c r="I84" s="23">
        <f t="shared" si="2"/>
        <v>28.833927703637247</v>
      </c>
    </row>
    <row r="85" spans="2:9" x14ac:dyDescent="0.2">
      <c r="B85" s="16" t="s">
        <v>98</v>
      </c>
      <c r="C85" s="17" t="s">
        <v>99</v>
      </c>
      <c r="D85" s="18">
        <v>0</v>
      </c>
      <c r="E85" s="18">
        <v>0</v>
      </c>
      <c r="F85" s="18">
        <v>0</v>
      </c>
      <c r="G85" s="18">
        <v>16421.68</v>
      </c>
      <c r="H85" s="23">
        <v>0</v>
      </c>
      <c r="I85" s="23">
        <v>0</v>
      </c>
    </row>
    <row r="86" spans="2:9" ht="25.5" x14ac:dyDescent="0.2">
      <c r="B86" s="16" t="s">
        <v>100</v>
      </c>
      <c r="C86" s="17" t="s">
        <v>101</v>
      </c>
      <c r="D86" s="18">
        <v>0</v>
      </c>
      <c r="E86" s="18">
        <v>0</v>
      </c>
      <c r="F86" s="18">
        <v>0</v>
      </c>
      <c r="G86" s="18">
        <v>19859.23</v>
      </c>
      <c r="H86" s="23">
        <v>0</v>
      </c>
      <c r="I86" s="23">
        <v>0</v>
      </c>
    </row>
    <row r="87" spans="2:9" ht="38.25" x14ac:dyDescent="0.2">
      <c r="B87" s="16" t="s">
        <v>106</v>
      </c>
      <c r="C87" s="17" t="s">
        <v>107</v>
      </c>
      <c r="D87" s="18">
        <v>0</v>
      </c>
      <c r="E87" s="18">
        <v>0</v>
      </c>
      <c r="F87" s="18">
        <v>0</v>
      </c>
      <c r="G87" s="18">
        <v>7.57</v>
      </c>
      <c r="H87" s="23">
        <v>0</v>
      </c>
      <c r="I87" s="23">
        <v>0</v>
      </c>
    </row>
    <row r="88" spans="2:9" ht="25.5" x14ac:dyDescent="0.2">
      <c r="B88" s="16" t="s">
        <v>108</v>
      </c>
      <c r="C88" s="17" t="s">
        <v>109</v>
      </c>
      <c r="D88" s="18">
        <v>0</v>
      </c>
      <c r="E88" s="18">
        <v>0</v>
      </c>
      <c r="F88" s="18">
        <v>0</v>
      </c>
      <c r="G88" s="18">
        <v>34000</v>
      </c>
      <c r="H88" s="23">
        <v>0</v>
      </c>
      <c r="I88" s="23">
        <v>0</v>
      </c>
    </row>
    <row r="89" spans="2:9" x14ac:dyDescent="0.2">
      <c r="B89" s="16" t="s">
        <v>113</v>
      </c>
      <c r="C89" s="17" t="s">
        <v>114</v>
      </c>
      <c r="D89" s="18">
        <v>4295860</v>
      </c>
      <c r="E89" s="18">
        <v>9543976.9499999993</v>
      </c>
      <c r="F89" s="18">
        <v>7429796.9500000002</v>
      </c>
      <c r="G89" s="18">
        <v>7917209.3299999991</v>
      </c>
      <c r="H89" s="23">
        <f t="shared" si="3"/>
        <v>106.56023823100575</v>
      </c>
      <c r="I89" s="23">
        <f t="shared" si="2"/>
        <v>82.955034064704023</v>
      </c>
    </row>
    <row r="92" spans="2:9" ht="39.6" customHeight="1" x14ac:dyDescent="0.3">
      <c r="B92" s="33" t="s">
        <v>134</v>
      </c>
      <c r="C92" s="34"/>
      <c r="D92" s="29"/>
      <c r="E92" s="29"/>
      <c r="F92" s="35" t="s">
        <v>135</v>
      </c>
      <c r="G92" s="36"/>
      <c r="H92" s="36"/>
    </row>
  </sheetData>
  <mergeCells count="4">
    <mergeCell ref="B5:I5"/>
    <mergeCell ref="B4:I4"/>
    <mergeCell ref="B92:C92"/>
    <mergeCell ref="F92:H92"/>
  </mergeCells>
  <conditionalFormatting sqref="B9:B66">
    <cfRule type="expression" dxfId="47" priority="49" stopIfTrue="1">
      <formula>A9=1</formula>
    </cfRule>
    <cfRule type="expression" dxfId="46" priority="50" stopIfTrue="1">
      <formula>A9=2</formula>
    </cfRule>
    <cfRule type="expression" dxfId="45" priority="51" stopIfTrue="1">
      <formula>A9=3</formula>
    </cfRule>
  </conditionalFormatting>
  <conditionalFormatting sqref="C9:C66">
    <cfRule type="expression" dxfId="44" priority="52" stopIfTrue="1">
      <formula>A9=1</formula>
    </cfRule>
    <cfRule type="expression" dxfId="43" priority="53" stopIfTrue="1">
      <formula>A9=2</formula>
    </cfRule>
    <cfRule type="expression" dxfId="42" priority="54" stopIfTrue="1">
      <formula>A9=3</formula>
    </cfRule>
  </conditionalFormatting>
  <conditionalFormatting sqref="D9:D66">
    <cfRule type="expression" dxfId="41" priority="55" stopIfTrue="1">
      <formula>A9=1</formula>
    </cfRule>
    <cfRule type="expression" dxfId="40" priority="56" stopIfTrue="1">
      <formula>A9=2</formula>
    </cfRule>
    <cfRule type="expression" dxfId="39" priority="57" stopIfTrue="1">
      <formula>A9=3</formula>
    </cfRule>
  </conditionalFormatting>
  <conditionalFormatting sqref="E9:E66">
    <cfRule type="expression" dxfId="38" priority="58" stopIfTrue="1">
      <formula>A9=1</formula>
    </cfRule>
    <cfRule type="expression" dxfId="37" priority="59" stopIfTrue="1">
      <formula>A9=2</formula>
    </cfRule>
    <cfRule type="expression" dxfId="36" priority="60" stopIfTrue="1">
      <formula>A9=3</formula>
    </cfRule>
  </conditionalFormatting>
  <conditionalFormatting sqref="F9:F66">
    <cfRule type="expression" dxfId="35" priority="61" stopIfTrue="1">
      <formula>A9=1</formula>
    </cfRule>
    <cfRule type="expression" dxfId="34" priority="62" stopIfTrue="1">
      <formula>A9=2</formula>
    </cfRule>
    <cfRule type="expression" dxfId="33" priority="63" stopIfTrue="1">
      <formula>A9=3</formula>
    </cfRule>
  </conditionalFormatting>
  <conditionalFormatting sqref="G9:G66">
    <cfRule type="expression" dxfId="32" priority="70" stopIfTrue="1">
      <formula>A9=1</formula>
    </cfRule>
    <cfRule type="expression" dxfId="31" priority="71" stopIfTrue="1">
      <formula>A9=2</formula>
    </cfRule>
    <cfRule type="expression" dxfId="30" priority="72" stopIfTrue="1">
      <formula>A9=3</formula>
    </cfRule>
  </conditionalFormatting>
  <conditionalFormatting sqref="H9:H66">
    <cfRule type="expression" dxfId="29" priority="85" stopIfTrue="1">
      <formula>A9=1</formula>
    </cfRule>
    <cfRule type="expression" dxfId="28" priority="86" stopIfTrue="1">
      <formula>A9=2</formula>
    </cfRule>
    <cfRule type="expression" dxfId="27" priority="87" stopIfTrue="1">
      <formula>A9=3</formula>
    </cfRule>
  </conditionalFormatting>
  <conditionalFormatting sqref="I9:I66">
    <cfRule type="expression" dxfId="26" priority="94" stopIfTrue="1">
      <formula>A9=1</formula>
    </cfRule>
    <cfRule type="expression" dxfId="25" priority="95" stopIfTrue="1">
      <formula>A9=2</formula>
    </cfRule>
    <cfRule type="expression" dxfId="24" priority="96" stopIfTrue="1">
      <formula>A9=3</formula>
    </cfRule>
  </conditionalFormatting>
  <conditionalFormatting sqref="B69:B77">
    <cfRule type="expression" dxfId="23" priority="1" stopIfTrue="1">
      <formula>A69=1</formula>
    </cfRule>
    <cfRule type="expression" dxfId="22" priority="2" stopIfTrue="1">
      <formula>A69=2</formula>
    </cfRule>
    <cfRule type="expression" dxfId="21" priority="3" stopIfTrue="1">
      <formula>A69=3</formula>
    </cfRule>
  </conditionalFormatting>
  <conditionalFormatting sqref="C69:C77">
    <cfRule type="expression" dxfId="20" priority="4" stopIfTrue="1">
      <formula>A69=1</formula>
    </cfRule>
    <cfRule type="expression" dxfId="19" priority="5" stopIfTrue="1">
      <formula>A69=2</formula>
    </cfRule>
    <cfRule type="expression" dxfId="18" priority="6" stopIfTrue="1">
      <formula>A69=3</formula>
    </cfRule>
  </conditionalFormatting>
  <conditionalFormatting sqref="D69:D77">
    <cfRule type="expression" dxfId="17" priority="7" stopIfTrue="1">
      <formula>A69=1</formula>
    </cfRule>
    <cfRule type="expression" dxfId="16" priority="8" stopIfTrue="1">
      <formula>A69=2</formula>
    </cfRule>
    <cfRule type="expression" dxfId="15" priority="9" stopIfTrue="1">
      <formula>A69=3</formula>
    </cfRule>
  </conditionalFormatting>
  <conditionalFormatting sqref="E69:E77">
    <cfRule type="expression" dxfId="14" priority="10" stopIfTrue="1">
      <formula>A69=1</formula>
    </cfRule>
    <cfRule type="expression" dxfId="13" priority="11" stopIfTrue="1">
      <formula>A69=2</formula>
    </cfRule>
    <cfRule type="expression" dxfId="12" priority="12" stopIfTrue="1">
      <formula>A69=3</formula>
    </cfRule>
  </conditionalFormatting>
  <conditionalFormatting sqref="F69:F77">
    <cfRule type="expression" dxfId="11" priority="13" stopIfTrue="1">
      <formula>A69=1</formula>
    </cfRule>
    <cfRule type="expression" dxfId="10" priority="14" stopIfTrue="1">
      <formula>A69=2</formula>
    </cfRule>
    <cfRule type="expression" dxfId="9" priority="15" stopIfTrue="1">
      <formula>A69=3</formula>
    </cfRule>
  </conditionalFormatting>
  <conditionalFormatting sqref="G69:G77">
    <cfRule type="expression" dxfId="8" priority="22" stopIfTrue="1">
      <formula>A69=1</formula>
    </cfRule>
    <cfRule type="expression" dxfId="7" priority="23" stopIfTrue="1">
      <formula>A69=2</formula>
    </cfRule>
    <cfRule type="expression" dxfId="6" priority="24" stopIfTrue="1">
      <formula>A69=3</formula>
    </cfRule>
  </conditionalFormatting>
  <conditionalFormatting sqref="H69:H89">
    <cfRule type="expression" dxfId="5" priority="37" stopIfTrue="1">
      <formula>A69=1</formula>
    </cfRule>
    <cfRule type="expression" dxfId="4" priority="38" stopIfTrue="1">
      <formula>A69=2</formula>
    </cfRule>
    <cfRule type="expression" dxfId="3" priority="39" stopIfTrue="1">
      <formula>A69=3</formula>
    </cfRule>
  </conditionalFormatting>
  <conditionalFormatting sqref="I69:I89">
    <cfRule type="expression" dxfId="2" priority="46" stopIfTrue="1">
      <formula>A69=1</formula>
    </cfRule>
    <cfRule type="expression" dxfId="1" priority="47" stopIfTrue="1">
      <formula>A69=2</formula>
    </cfRule>
    <cfRule type="expression" dxfId="0" priority="48" stopIfTrue="1">
      <formula>A69=3</formula>
    </cfRule>
  </conditionalFormatting>
  <pageMargins left="0.31496062992125984" right="0.31496062992125984" top="0.39370078740157483" bottom="0.39370078740157483" header="0" footer="0"/>
  <pageSetup paperSize="9" scale="61" fitToHeight="50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analiz_vd0</vt:lpstr>
      <vt:lpstr>Лист1</vt:lpstr>
      <vt:lpstr>analiz_vd0!Заголовки_для_печати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PRIME</cp:lastModifiedBy>
  <cp:lastPrinted>2026-08-21T11:50:30Z</cp:lastPrinted>
  <dcterms:created xsi:type="dcterms:W3CDTF">2026-07-06T13:36:34Z</dcterms:created>
  <dcterms:modified xsi:type="dcterms:W3CDTF">2026-08-21T11:51:29Z</dcterms:modified>
</cp:coreProperties>
</file>