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Лист1!$A$1:$I$93</definedName>
  </definedNames>
  <calcPr calcId="114210" fullCalcOnLoad="1"/>
</workbook>
</file>

<file path=xl/calcChain.xml><?xml version="1.0" encoding="utf-8"?>
<calcChain xmlns="http://schemas.openxmlformats.org/spreadsheetml/2006/main">
  <c r="I91" i="1"/>
  <c r="H91"/>
  <c r="G92"/>
  <c r="F92"/>
  <c r="H92"/>
  <c r="G93"/>
  <c r="F93"/>
  <c r="H93"/>
  <c r="E92"/>
  <c r="E93"/>
  <c r="D92"/>
  <c r="D93"/>
  <c r="I82"/>
  <c r="I83"/>
  <c r="I84"/>
  <c r="I85"/>
  <c r="I86"/>
  <c r="I87"/>
  <c r="I88"/>
  <c r="I89"/>
  <c r="I90"/>
  <c r="I92"/>
  <c r="I9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7"/>
  <c r="I75"/>
  <c r="I76"/>
  <c r="I77"/>
  <c r="I78"/>
  <c r="I79"/>
  <c r="I80"/>
  <c r="I81"/>
  <c r="I39"/>
  <c r="I37"/>
  <c r="I65"/>
  <c r="I66"/>
  <c r="I67"/>
  <c r="I68"/>
  <c r="I48"/>
  <c r="I49"/>
  <c r="I57"/>
  <c r="I58"/>
  <c r="I51"/>
  <c r="I74"/>
  <c r="I73"/>
  <c r="I72"/>
  <c r="I71"/>
  <c r="I70"/>
  <c r="I69"/>
  <c r="I64"/>
  <c r="I63"/>
  <c r="I62"/>
  <c r="I61"/>
  <c r="I60"/>
  <c r="I59"/>
  <c r="I56"/>
  <c r="I55"/>
  <c r="I54"/>
  <c r="I53"/>
  <c r="I52"/>
  <c r="I50"/>
  <c r="I47"/>
  <c r="I46"/>
  <c r="I45"/>
  <c r="I44"/>
  <c r="I43"/>
  <c r="I42"/>
  <c r="I41"/>
  <c r="I40"/>
  <c r="I38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<sst xmlns="http://schemas.openxmlformats.org/spreadsheetml/2006/main" count="98" uniqueCount="95">
  <si>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</si>
  <si>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</si>
  <si>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</si>
  <si>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</si>
  <si>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</si>
  <si>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</si>
  <si>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</si>
  <si>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</si>
  <si>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</si>
  <si>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</si>
  <si>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</si>
  <si>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</si>
  <si>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</si>
  <si>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</si>
  <si>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</si>
  <si>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</si>
  <si>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</si>
  <si>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</si>
  <si>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</si>
  <si>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</si>
  <si>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</si>
  <si>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</si>
  <si>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</si>
  <si>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</si>
  <si>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</si>
  <si>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</si>
  <si>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</si>
  <si>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</si>
  <si>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</si>
  <si>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</si>
  <si>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</si>
  <si>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</si>
  <si>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</si>
  <si>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</si>
  <si>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</si>
  <si>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</si>
  <si>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</si>
  <si>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</si>
  <si>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</si>
  <si>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</si>
  <si>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</si>
  <si>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</si>
  <si>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</si>
  <si>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</si>
  <si>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</si>
  <si>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</si>
  <si>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</si>
  <si>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</si>
  <si>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</si>
  <si>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</si>
  <si>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</si>
  <si>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</si>
  <si>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</si>
  <si>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</si>
  <si>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</si>
  <si>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</si>
  <si>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</si>
  <si>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</si>
  <si>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</si>
  <si>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</si>
  <si>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</si>
  <si>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</si>
  <si>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</si>
  <si>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Всього без урахування трансферт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</si>
  <si>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</si>
  <si>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</si>
  <si>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</si>
  <si>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</si>
  <si>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</si>
  <si>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Транспортний податок з фізичних осіб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</si>
  <si>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</si>
  <si>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</si>
  <si>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</si>
  <si>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</si>
  <si>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</si>
  <si>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</si>
  <si>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</si>
  <si>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</si>
  <si>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</si>
  <si>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</si>
  <si>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</si>
  <si>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</si>
  <si>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</si>
  <si>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</si>
  <si>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</si>
  <si>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</si>
  <si>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</si>
  <si>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</si>
  <si>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</si>
  <si>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</si>
  <si>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Адміністративні штрафи та інші санкції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</si>
  <si>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</si>
  <si>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</si>
  <si>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Аналіз виконання дохідної частини загального фонду бюджету Новоодеської міської територіальної громади за січень-жовтень 2025 року</t>
  </si>
  <si>
    <t>Субвенція з державного бюджету місцевим бюджетам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</si>
</sst>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2" fontId="0" fillId="0" borderId="0" xfId="0" applyNumberFormat="1"/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7" fillId="2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2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0" xfId="0" applyFont="1" applyAlignment="1">
      <alignment horizontal="center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topLeftCell="A79" zoomScaleSheetLayoutView="100" workbookViewId="0">
      <selection activeCell="I93" sqref="I93"/>
    </sheetView>
  </sheetViews>
  <sheetFormatPr defaultRowHeight="12.75"/>
  <cols>
    <col min="1" max="1" width="0.140625" customWidth="1"/>
    <col min="2" max="2" width="10.140625" bestFit="1" customWidth="1"/>
    <col min="3" max="3" width="36.42578125" customWidth="1"/>
    <col min="4" max="6" width="13.85546875" customWidth="1"/>
    <col min="7" max="7" width="13.28515625" bestFit="1" customWidth="1"/>
    <col min="8" max="8" width="11.42578125" bestFit="1" customWidth="1"/>
    <col min="9" max="9" width="10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8" customHeight="1">
      <c r="A2" s="1"/>
      <c r="B2" s="1"/>
      <c r="C2" s="23" t="s">
        <v>93</v>
      </c>
      <c r="D2" s="23"/>
      <c r="E2" s="23"/>
      <c r="F2" s="23"/>
      <c r="G2" s="23"/>
      <c r="H2" s="23"/>
      <c r="I2" s="1"/>
      <c r="J2" s="1"/>
      <c r="K2" s="1"/>
      <c r="L2" s="1"/>
    </row>
    <row r="3" spans="1:12" ht="18.7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30"/>
      <c r="B5" s="31" t="s">
        <v>1</v>
      </c>
      <c r="C5" s="31" t="s">
        <v>2</v>
      </c>
      <c r="D5" s="33" t="s">
        <v>3</v>
      </c>
      <c r="E5" s="32"/>
      <c r="F5" s="32"/>
      <c r="G5" s="32"/>
      <c r="H5" s="32"/>
      <c r="I5" s="32"/>
      <c r="J5" s="2"/>
      <c r="K5" s="2"/>
      <c r="L5" s="2"/>
    </row>
    <row r="6" spans="1:12" ht="52.5" customHeight="1">
      <c r="A6" s="30"/>
      <c r="B6" s="32"/>
      <c r="C6" s="32"/>
      <c r="D6" s="3" t="s">
        <v>65</v>
      </c>
      <c r="E6" s="3" t="s">
        <v>66</v>
      </c>
      <c r="F6" s="3" t="s">
        <v>67</v>
      </c>
      <c r="G6" s="4" t="s">
        <v>4</v>
      </c>
      <c r="H6" s="4" t="s">
        <v>5</v>
      </c>
      <c r="I6" s="3" t="s">
        <v>68</v>
      </c>
      <c r="J6" s="2"/>
      <c r="K6" s="2"/>
      <c r="L6" s="2"/>
    </row>
    <row r="7" spans="1:12" s="6" customFormat="1">
      <c r="A7" s="12"/>
      <c r="B7" s="20">
        <v>10000000</v>
      </c>
      <c r="C7" s="21" t="s">
        <v>6</v>
      </c>
      <c r="D7" s="22">
        <v>126787163</v>
      </c>
      <c r="E7" s="22">
        <v>128300267</v>
      </c>
      <c r="F7" s="22">
        <v>106612693</v>
      </c>
      <c r="G7" s="22">
        <v>114515640.39999998</v>
      </c>
      <c r="H7" s="10">
        <f t="shared" ref="H7:H70" si="0">G7-F7</f>
        <v>7902947.3999999762</v>
      </c>
      <c r="I7" s="11">
        <f t="shared" ref="I7:I35" si="1">IF(F7=0,0,G7/F7*100)</f>
        <v>107.41276406928392</v>
      </c>
      <c r="J7" s="5"/>
      <c r="K7" s="5"/>
      <c r="L7" s="5"/>
    </row>
    <row r="8" spans="1:12" s="6" customFormat="1" ht="25.5">
      <c r="A8" s="12"/>
      <c r="B8" s="17">
        <v>11000000</v>
      </c>
      <c r="C8" s="19" t="s">
        <v>7</v>
      </c>
      <c r="D8" s="18">
        <v>69794221</v>
      </c>
      <c r="E8" s="18">
        <v>69961740</v>
      </c>
      <c r="F8" s="18">
        <v>57524049</v>
      </c>
      <c r="G8" s="18">
        <v>55405184.649999999</v>
      </c>
      <c r="H8" s="8">
        <f t="shared" si="0"/>
        <v>-2118864.3500000015</v>
      </c>
      <c r="I8" s="9">
        <f t="shared" si="1"/>
        <v>96.316559096874414</v>
      </c>
      <c r="J8" s="5"/>
      <c r="K8" s="5"/>
      <c r="L8" s="5"/>
    </row>
    <row r="9" spans="1:12" s="6" customFormat="1">
      <c r="A9" s="12"/>
      <c r="B9" s="17">
        <v>11010000</v>
      </c>
      <c r="C9" s="19" t="s">
        <v>8</v>
      </c>
      <c r="D9" s="18">
        <v>69787921</v>
      </c>
      <c r="E9" s="18">
        <v>69787921</v>
      </c>
      <c r="F9" s="18">
        <v>57352290</v>
      </c>
      <c r="G9" s="18">
        <v>55231365.25</v>
      </c>
      <c r="H9" s="8">
        <f t="shared" si="0"/>
        <v>-2120924.75</v>
      </c>
      <c r="I9" s="9">
        <f t="shared" si="1"/>
        <v>96.301935371717505</v>
      </c>
      <c r="J9" s="5"/>
      <c r="K9" s="5"/>
      <c r="L9" s="5"/>
    </row>
    <row r="10" spans="1:12" s="6" customFormat="1" ht="51">
      <c r="A10" s="12"/>
      <c r="B10" s="17">
        <v>11010100</v>
      </c>
      <c r="C10" s="19" t="s">
        <v>9</v>
      </c>
      <c r="D10" s="18">
        <v>46472350</v>
      </c>
      <c r="E10" s="18">
        <v>46472350</v>
      </c>
      <c r="F10" s="18">
        <v>37600964</v>
      </c>
      <c r="G10" s="18">
        <v>40476401.340000004</v>
      </c>
      <c r="H10" s="8">
        <f t="shared" si="0"/>
        <v>2875437.3400000036</v>
      </c>
      <c r="I10" s="9">
        <f t="shared" si="1"/>
        <v>107.6472436717314</v>
      </c>
      <c r="J10" s="5"/>
      <c r="K10" s="5"/>
      <c r="L10" s="5"/>
    </row>
    <row r="11" spans="1:12" s="6" customFormat="1" ht="51">
      <c r="A11" s="12"/>
      <c r="B11" s="17">
        <v>11010400</v>
      </c>
      <c r="C11" s="19" t="s">
        <v>10</v>
      </c>
      <c r="D11" s="18">
        <v>17442100</v>
      </c>
      <c r="E11" s="18">
        <v>17442100</v>
      </c>
      <c r="F11" s="18">
        <v>15042094</v>
      </c>
      <c r="G11" s="18">
        <v>12133610.68</v>
      </c>
      <c r="H11" s="8">
        <f t="shared" si="0"/>
        <v>-2908483.3200000003</v>
      </c>
      <c r="I11" s="9">
        <f t="shared" si="1"/>
        <v>80.664372127976321</v>
      </c>
      <c r="J11" s="5"/>
      <c r="K11" s="5"/>
      <c r="L11" s="5"/>
    </row>
    <row r="12" spans="1:12" s="6" customFormat="1" ht="38.25">
      <c r="A12" s="12"/>
      <c r="B12" s="17">
        <v>11010500</v>
      </c>
      <c r="C12" s="19" t="s">
        <v>11</v>
      </c>
      <c r="D12" s="18">
        <v>1435071</v>
      </c>
      <c r="E12" s="18">
        <v>1435071</v>
      </c>
      <c r="F12" s="18">
        <v>1217444</v>
      </c>
      <c r="G12" s="18">
        <v>970132.7</v>
      </c>
      <c r="H12" s="8">
        <f t="shared" si="0"/>
        <v>-247311.30000000005</v>
      </c>
      <c r="I12" s="9">
        <f t="shared" si="1"/>
        <v>79.686022519310953</v>
      </c>
      <c r="J12" s="5"/>
      <c r="K12" s="5"/>
      <c r="L12" s="5"/>
    </row>
    <row r="13" spans="1:12" s="6" customFormat="1" ht="38.25">
      <c r="A13" s="12"/>
      <c r="B13" s="17">
        <v>11011300</v>
      </c>
      <c r="C13" s="19" t="s">
        <v>12</v>
      </c>
      <c r="D13" s="18">
        <v>4438400</v>
      </c>
      <c r="E13" s="18">
        <v>4438400</v>
      </c>
      <c r="F13" s="18">
        <v>3491788</v>
      </c>
      <c r="G13" s="18">
        <v>1651220.53</v>
      </c>
      <c r="H13" s="8">
        <f t="shared" si="0"/>
        <v>-1840567.47</v>
      </c>
      <c r="I13" s="9">
        <f t="shared" si="1"/>
        <v>47.288682188036617</v>
      </c>
      <c r="J13" s="5"/>
      <c r="K13" s="5"/>
      <c r="L13" s="5"/>
    </row>
    <row r="14" spans="1:12" s="6" customFormat="1">
      <c r="A14" s="12"/>
      <c r="B14" s="17">
        <v>11020000</v>
      </c>
      <c r="C14" s="19" t="s">
        <v>13</v>
      </c>
      <c r="D14" s="18">
        <v>6300</v>
      </c>
      <c r="E14" s="18">
        <v>173819</v>
      </c>
      <c r="F14" s="18">
        <v>171759</v>
      </c>
      <c r="G14" s="18">
        <v>173819.4</v>
      </c>
      <c r="H14" s="8">
        <f t="shared" si="0"/>
        <v>2060.3999999999942</v>
      </c>
      <c r="I14" s="9">
        <f t="shared" si="1"/>
        <v>101.19958779452605</v>
      </c>
      <c r="J14" s="5"/>
      <c r="K14" s="5"/>
      <c r="L14" s="5"/>
    </row>
    <row r="15" spans="1:12" s="6" customFormat="1" ht="25.5">
      <c r="A15" s="12"/>
      <c r="B15" s="17">
        <v>11020200</v>
      </c>
      <c r="C15" s="19" t="s">
        <v>14</v>
      </c>
      <c r="D15" s="18">
        <v>6300</v>
      </c>
      <c r="E15" s="18">
        <v>173819</v>
      </c>
      <c r="F15" s="18">
        <v>171759</v>
      </c>
      <c r="G15" s="18">
        <v>173819.4</v>
      </c>
      <c r="H15" s="8">
        <f t="shared" si="0"/>
        <v>2060.3999999999942</v>
      </c>
      <c r="I15" s="9">
        <f t="shared" si="1"/>
        <v>101.19958779452605</v>
      </c>
      <c r="J15" s="5"/>
      <c r="K15" s="5"/>
      <c r="L15" s="5"/>
    </row>
    <row r="16" spans="1:12" s="6" customFormat="1" ht="25.5">
      <c r="A16" s="12"/>
      <c r="B16" s="17">
        <v>13000000</v>
      </c>
      <c r="C16" s="19" t="s">
        <v>15</v>
      </c>
      <c r="D16" s="18">
        <v>8840</v>
      </c>
      <c r="E16" s="18">
        <v>8840</v>
      </c>
      <c r="F16" s="18">
        <v>6242</v>
      </c>
      <c r="G16" s="18">
        <v>12975.39</v>
      </c>
      <c r="H16" s="8">
        <f t="shared" si="0"/>
        <v>6733.3899999999994</v>
      </c>
      <c r="I16" s="9">
        <f t="shared" si="1"/>
        <v>207.87231656520345</v>
      </c>
      <c r="J16" s="5"/>
      <c r="K16" s="5"/>
      <c r="L16" s="5"/>
    </row>
    <row r="17" spans="1:12" s="6" customFormat="1" ht="25.5">
      <c r="A17" s="12"/>
      <c r="B17" s="17">
        <v>13010000</v>
      </c>
      <c r="C17" s="19" t="s">
        <v>88</v>
      </c>
      <c r="D17" s="18">
        <v>0</v>
      </c>
      <c r="E17" s="18">
        <v>0</v>
      </c>
      <c r="F17" s="18">
        <v>0</v>
      </c>
      <c r="G17" s="18">
        <v>3123</v>
      </c>
      <c r="H17" s="8">
        <f t="shared" si="0"/>
        <v>3123</v>
      </c>
      <c r="I17" s="9">
        <f t="shared" si="1"/>
        <v>0</v>
      </c>
      <c r="J17" s="5"/>
      <c r="K17" s="5"/>
      <c r="L17" s="5"/>
    </row>
    <row r="18" spans="1:12" s="6" customFormat="1" ht="63.75">
      <c r="A18" s="12"/>
      <c r="B18" s="17">
        <v>13010200</v>
      </c>
      <c r="C18" s="19" t="s">
        <v>89</v>
      </c>
      <c r="D18" s="18">
        <v>0</v>
      </c>
      <c r="E18" s="18">
        <v>0</v>
      </c>
      <c r="F18" s="18">
        <v>0</v>
      </c>
      <c r="G18" s="18">
        <v>3123</v>
      </c>
      <c r="H18" s="8">
        <f t="shared" si="0"/>
        <v>3123</v>
      </c>
      <c r="I18" s="9">
        <f t="shared" si="1"/>
        <v>0</v>
      </c>
      <c r="J18" s="5"/>
      <c r="K18" s="5"/>
      <c r="L18" s="5"/>
    </row>
    <row r="19" spans="1:12" s="6" customFormat="1" ht="25.5">
      <c r="A19" s="12"/>
      <c r="B19" s="17">
        <v>13030000</v>
      </c>
      <c r="C19" s="19" t="s">
        <v>16</v>
      </c>
      <c r="D19" s="18">
        <v>8840</v>
      </c>
      <c r="E19" s="18">
        <v>8840</v>
      </c>
      <c r="F19" s="18">
        <v>6242</v>
      </c>
      <c r="G19" s="18">
        <v>9852.39</v>
      </c>
      <c r="H19" s="8">
        <f t="shared" si="0"/>
        <v>3610.3899999999994</v>
      </c>
      <c r="I19" s="9">
        <f t="shared" si="1"/>
        <v>157.84027555270745</v>
      </c>
      <c r="J19" s="5"/>
      <c r="K19" s="5"/>
      <c r="L19" s="5"/>
    </row>
    <row r="20" spans="1:12" s="6" customFormat="1" ht="63.75">
      <c r="A20" s="12"/>
      <c r="B20" s="17">
        <v>13030100</v>
      </c>
      <c r="C20" s="19" t="s">
        <v>92</v>
      </c>
      <c r="D20" s="18">
        <v>8840</v>
      </c>
      <c r="E20" s="18">
        <v>8840</v>
      </c>
      <c r="F20" s="18">
        <v>6242</v>
      </c>
      <c r="G20" s="18">
        <v>9852.39</v>
      </c>
      <c r="H20" s="8">
        <f t="shared" si="0"/>
        <v>3610.3899999999994</v>
      </c>
      <c r="I20" s="9">
        <f t="shared" si="1"/>
        <v>157.84027555270745</v>
      </c>
      <c r="J20" s="5"/>
      <c r="K20" s="5"/>
      <c r="L20" s="5"/>
    </row>
    <row r="21" spans="1:12" s="6" customFormat="1">
      <c r="A21" s="12"/>
      <c r="B21" s="17">
        <v>14000000</v>
      </c>
      <c r="C21" s="19" t="s">
        <v>17</v>
      </c>
      <c r="D21" s="18">
        <v>16738754</v>
      </c>
      <c r="E21" s="18">
        <v>18012645</v>
      </c>
      <c r="F21" s="18">
        <v>14907044</v>
      </c>
      <c r="G21" s="18">
        <v>17148980.699999999</v>
      </c>
      <c r="H21" s="8">
        <f t="shared" si="0"/>
        <v>2241936.6999999993</v>
      </c>
      <c r="I21" s="9">
        <f t="shared" si="1"/>
        <v>115.03944511064701</v>
      </c>
      <c r="J21" s="5"/>
      <c r="K21" s="5"/>
      <c r="L21" s="5"/>
    </row>
    <row r="22" spans="1:12" s="6" customFormat="1" ht="25.5">
      <c r="A22" s="12"/>
      <c r="B22" s="17">
        <v>14020000</v>
      </c>
      <c r="C22" s="19" t="s">
        <v>18</v>
      </c>
      <c r="D22" s="18">
        <v>1002681</v>
      </c>
      <c r="E22" s="18">
        <v>1002681</v>
      </c>
      <c r="F22" s="18">
        <v>713534</v>
      </c>
      <c r="G22" s="18">
        <v>1034630.72</v>
      </c>
      <c r="H22" s="8">
        <f t="shared" si="0"/>
        <v>321096.71999999997</v>
      </c>
      <c r="I22" s="9">
        <f t="shared" si="1"/>
        <v>145.00089974689362</v>
      </c>
      <c r="J22" s="5"/>
      <c r="K22" s="5"/>
      <c r="L22" s="5"/>
    </row>
    <row r="23" spans="1:12" s="6" customFormat="1">
      <c r="A23" s="12"/>
      <c r="B23" s="17">
        <v>14021900</v>
      </c>
      <c r="C23" s="19" t="s">
        <v>19</v>
      </c>
      <c r="D23" s="18">
        <v>1002681</v>
      </c>
      <c r="E23" s="18">
        <v>1002681</v>
      </c>
      <c r="F23" s="18">
        <v>713534</v>
      </c>
      <c r="G23" s="18">
        <v>1034630.72</v>
      </c>
      <c r="H23" s="8">
        <f t="shared" si="0"/>
        <v>321096.71999999997</v>
      </c>
      <c r="I23" s="9">
        <f t="shared" si="1"/>
        <v>145.00089974689362</v>
      </c>
      <c r="J23" s="5"/>
      <c r="K23" s="5"/>
      <c r="L23" s="5"/>
    </row>
    <row r="24" spans="1:12" s="6" customFormat="1" ht="38.25">
      <c r="A24" s="12"/>
      <c r="B24" s="17">
        <v>14030000</v>
      </c>
      <c r="C24" s="19" t="s">
        <v>20</v>
      </c>
      <c r="D24" s="18">
        <v>6736073</v>
      </c>
      <c r="E24" s="18">
        <v>8009964</v>
      </c>
      <c r="F24" s="18">
        <v>6850890</v>
      </c>
      <c r="G24" s="18">
        <v>8390787.9399999995</v>
      </c>
      <c r="H24" s="8">
        <f t="shared" si="0"/>
        <v>1539897.9399999995</v>
      </c>
      <c r="I24" s="9">
        <f t="shared" si="1"/>
        <v>122.47734148409914</v>
      </c>
      <c r="J24" s="5"/>
      <c r="K24" s="5"/>
      <c r="L24" s="5"/>
    </row>
    <row r="25" spans="1:12" s="6" customFormat="1">
      <c r="A25" s="12"/>
      <c r="B25" s="17">
        <v>14031900</v>
      </c>
      <c r="C25" s="19" t="s">
        <v>19</v>
      </c>
      <c r="D25" s="18">
        <v>6736073</v>
      </c>
      <c r="E25" s="18">
        <v>8009964</v>
      </c>
      <c r="F25" s="18">
        <v>6850890</v>
      </c>
      <c r="G25" s="18">
        <v>8390787.9399999995</v>
      </c>
      <c r="H25" s="8">
        <f t="shared" si="0"/>
        <v>1539897.9399999995</v>
      </c>
      <c r="I25" s="9">
        <f t="shared" si="1"/>
        <v>122.47734148409914</v>
      </c>
      <c r="J25" s="5"/>
      <c r="K25" s="5"/>
      <c r="L25" s="5"/>
    </row>
    <row r="26" spans="1:12" s="6" customFormat="1" ht="38.25">
      <c r="A26" s="12"/>
      <c r="B26" s="17">
        <v>14040000</v>
      </c>
      <c r="C26" s="19" t="s">
        <v>21</v>
      </c>
      <c r="D26" s="18">
        <v>9000000</v>
      </c>
      <c r="E26" s="18">
        <v>9000000</v>
      </c>
      <c r="F26" s="18">
        <v>7342620</v>
      </c>
      <c r="G26" s="18">
        <v>7723562.0399999991</v>
      </c>
      <c r="H26" s="8">
        <f t="shared" si="0"/>
        <v>380942.03999999911</v>
      </c>
      <c r="I26" s="9">
        <f t="shared" si="1"/>
        <v>105.18809416802175</v>
      </c>
      <c r="J26" s="5"/>
      <c r="K26" s="5"/>
      <c r="L26" s="5"/>
    </row>
    <row r="27" spans="1:12" s="6" customFormat="1" ht="102">
      <c r="A27" s="12"/>
      <c r="B27" s="17">
        <v>14040100</v>
      </c>
      <c r="C27" s="19" t="s">
        <v>22</v>
      </c>
      <c r="D27" s="18">
        <v>6000000</v>
      </c>
      <c r="E27" s="18">
        <v>6000000</v>
      </c>
      <c r="F27" s="18">
        <v>4890111</v>
      </c>
      <c r="G27" s="18">
        <v>5342652.3899999997</v>
      </c>
      <c r="H27" s="8">
        <f t="shared" si="0"/>
        <v>452541.38999999966</v>
      </c>
      <c r="I27" s="9">
        <f t="shared" si="1"/>
        <v>109.25421508836915</v>
      </c>
      <c r="J27" s="5"/>
      <c r="K27" s="5"/>
      <c r="L27" s="5"/>
    </row>
    <row r="28" spans="1:12" s="6" customFormat="1" ht="76.5">
      <c r="A28" s="12"/>
      <c r="B28" s="17">
        <v>14040200</v>
      </c>
      <c r="C28" s="19" t="s">
        <v>23</v>
      </c>
      <c r="D28" s="18">
        <v>3000000</v>
      </c>
      <c r="E28" s="18">
        <v>3000000</v>
      </c>
      <c r="F28" s="18">
        <v>2452509</v>
      </c>
      <c r="G28" s="18">
        <v>2380909.65</v>
      </c>
      <c r="H28" s="8">
        <f t="shared" si="0"/>
        <v>-71599.350000000093</v>
      </c>
      <c r="I28" s="9">
        <f t="shared" si="1"/>
        <v>97.080567288438075</v>
      </c>
      <c r="J28" s="5"/>
      <c r="K28" s="5"/>
      <c r="L28" s="5"/>
    </row>
    <row r="29" spans="1:12" s="6" customFormat="1" ht="38.25">
      <c r="A29" s="12"/>
      <c r="B29" s="17">
        <v>18000000</v>
      </c>
      <c r="C29" s="19" t="s">
        <v>24</v>
      </c>
      <c r="D29" s="18">
        <v>40245348</v>
      </c>
      <c r="E29" s="18">
        <v>40317042</v>
      </c>
      <c r="F29" s="18">
        <v>34175358</v>
      </c>
      <c r="G29" s="18">
        <v>41948499.660000004</v>
      </c>
      <c r="H29" s="8">
        <f t="shared" si="0"/>
        <v>7773141.6600000039</v>
      </c>
      <c r="I29" s="9">
        <f t="shared" si="1"/>
        <v>122.74487266526953</v>
      </c>
      <c r="J29" s="5"/>
      <c r="K29" s="5"/>
      <c r="L29" s="5"/>
    </row>
    <row r="30" spans="1:12" s="6" customFormat="1">
      <c r="A30" s="12"/>
      <c r="B30" s="17">
        <v>18010000</v>
      </c>
      <c r="C30" s="19" t="s">
        <v>25</v>
      </c>
      <c r="D30" s="18">
        <v>15595016</v>
      </c>
      <c r="E30" s="18">
        <v>15666710</v>
      </c>
      <c r="F30" s="18">
        <v>13317134</v>
      </c>
      <c r="G30" s="18">
        <v>15433419.300000003</v>
      </c>
      <c r="H30" s="8">
        <f t="shared" si="0"/>
        <v>2116285.3000000026</v>
      </c>
      <c r="I30" s="9">
        <f t="shared" si="1"/>
        <v>115.89144706360995</v>
      </c>
      <c r="J30" s="5"/>
      <c r="K30" s="5"/>
      <c r="L30" s="5"/>
    </row>
    <row r="31" spans="1:12" s="6" customFormat="1" ht="51">
      <c r="A31" s="12"/>
      <c r="B31" s="17">
        <v>18010100</v>
      </c>
      <c r="C31" s="19" t="s">
        <v>26</v>
      </c>
      <c r="D31" s="18">
        <v>50250</v>
      </c>
      <c r="E31" s="18">
        <v>50250</v>
      </c>
      <c r="F31" s="18">
        <v>49144</v>
      </c>
      <c r="G31" s="18">
        <v>35829.39</v>
      </c>
      <c r="H31" s="8">
        <f t="shared" si="0"/>
        <v>-13314.61</v>
      </c>
      <c r="I31" s="9">
        <f t="shared" si="1"/>
        <v>72.906946931466706</v>
      </c>
      <c r="J31" s="5"/>
      <c r="K31" s="5"/>
      <c r="L31" s="5"/>
    </row>
    <row r="32" spans="1:12" s="6" customFormat="1" ht="51">
      <c r="A32" s="12"/>
      <c r="B32" s="17">
        <v>18010200</v>
      </c>
      <c r="C32" s="19" t="s">
        <v>27</v>
      </c>
      <c r="D32" s="18">
        <v>478100</v>
      </c>
      <c r="E32" s="18">
        <v>478100</v>
      </c>
      <c r="F32" s="18">
        <v>400306</v>
      </c>
      <c r="G32" s="18">
        <v>363228.84</v>
      </c>
      <c r="H32" s="8">
        <f t="shared" si="0"/>
        <v>-37077.159999999974</v>
      </c>
      <c r="I32" s="9">
        <f t="shared" si="1"/>
        <v>90.737795586376421</v>
      </c>
      <c r="J32" s="5"/>
      <c r="K32" s="5"/>
      <c r="L32" s="5"/>
    </row>
    <row r="33" spans="1:12" s="6" customFormat="1" ht="51">
      <c r="A33" s="12"/>
      <c r="B33" s="17">
        <v>18010300</v>
      </c>
      <c r="C33" s="19" t="s">
        <v>28</v>
      </c>
      <c r="D33" s="18">
        <v>1301500</v>
      </c>
      <c r="E33" s="18">
        <v>1301500</v>
      </c>
      <c r="F33" s="18">
        <v>1122534</v>
      </c>
      <c r="G33" s="18">
        <v>1341502.58</v>
      </c>
      <c r="H33" s="8">
        <f t="shared" si="0"/>
        <v>218968.58000000007</v>
      </c>
      <c r="I33" s="9">
        <f t="shared" si="1"/>
        <v>119.50663231581404</v>
      </c>
      <c r="J33" s="5"/>
      <c r="K33" s="5"/>
      <c r="L33" s="5"/>
    </row>
    <row r="34" spans="1:12" s="6" customFormat="1" ht="51">
      <c r="A34" s="12"/>
      <c r="B34" s="17">
        <v>18010400</v>
      </c>
      <c r="C34" s="19" t="s">
        <v>29</v>
      </c>
      <c r="D34" s="18">
        <v>1057900</v>
      </c>
      <c r="E34" s="18">
        <v>1057900</v>
      </c>
      <c r="F34" s="18">
        <v>928002</v>
      </c>
      <c r="G34" s="18">
        <v>930107.3</v>
      </c>
      <c r="H34" s="8">
        <f t="shared" si="0"/>
        <v>2105.3000000000466</v>
      </c>
      <c r="I34" s="9">
        <f t="shared" si="1"/>
        <v>100.22686373520749</v>
      </c>
      <c r="J34" s="5"/>
      <c r="K34" s="5"/>
      <c r="L34" s="5"/>
    </row>
    <row r="35" spans="1:12" s="6" customFormat="1">
      <c r="A35" s="12"/>
      <c r="B35" s="17">
        <v>18010500</v>
      </c>
      <c r="C35" s="19" t="s">
        <v>30</v>
      </c>
      <c r="D35" s="18">
        <v>685000</v>
      </c>
      <c r="E35" s="18">
        <v>685000</v>
      </c>
      <c r="F35" s="18">
        <v>616026</v>
      </c>
      <c r="G35" s="18">
        <v>772588.39</v>
      </c>
      <c r="H35" s="8">
        <f t="shared" si="0"/>
        <v>156562.39000000001</v>
      </c>
      <c r="I35" s="9">
        <f t="shared" si="1"/>
        <v>125.41489969579207</v>
      </c>
      <c r="J35" s="5"/>
      <c r="K35" s="5"/>
      <c r="L35" s="5"/>
    </row>
    <row r="36" spans="1:12" s="6" customFormat="1">
      <c r="A36" s="12"/>
      <c r="B36" s="17">
        <v>18010600</v>
      </c>
      <c r="C36" s="19" t="s">
        <v>31</v>
      </c>
      <c r="D36" s="18">
        <v>6832189</v>
      </c>
      <c r="E36" s="18">
        <v>6832189</v>
      </c>
      <c r="F36" s="18">
        <v>5693490</v>
      </c>
      <c r="G36" s="18">
        <v>6967737.0599999996</v>
      </c>
      <c r="H36" s="8">
        <f t="shared" si="0"/>
        <v>1274247.0599999996</v>
      </c>
      <c r="I36" s="9">
        <f t="shared" ref="I36:I73" si="2">IF(F36=0,0,G36/F36*100)</f>
        <v>122.38077277732988</v>
      </c>
      <c r="J36" s="5"/>
      <c r="K36" s="5"/>
      <c r="L36" s="5"/>
    </row>
    <row r="37" spans="1:12" s="6" customFormat="1">
      <c r="A37" s="12"/>
      <c r="B37" s="17">
        <v>18010700</v>
      </c>
      <c r="C37" s="19" t="s">
        <v>32</v>
      </c>
      <c r="D37" s="18">
        <v>3800000</v>
      </c>
      <c r="E37" s="18">
        <v>3800000</v>
      </c>
      <c r="F37" s="18">
        <v>3147706</v>
      </c>
      <c r="G37" s="18">
        <v>3647757.64</v>
      </c>
      <c r="H37" s="8">
        <f t="shared" si="0"/>
        <v>500051.64000000013</v>
      </c>
      <c r="I37" s="9">
        <f t="shared" si="2"/>
        <v>115.88622444408723</v>
      </c>
      <c r="J37" s="5"/>
      <c r="K37" s="5"/>
      <c r="L37" s="5"/>
    </row>
    <row r="38" spans="1:12" s="6" customFormat="1">
      <c r="A38" s="12"/>
      <c r="B38" s="17">
        <v>18010900</v>
      </c>
      <c r="C38" s="19" t="s">
        <v>33</v>
      </c>
      <c r="D38" s="18">
        <v>1340077</v>
      </c>
      <c r="E38" s="18">
        <v>1340077</v>
      </c>
      <c r="F38" s="18">
        <v>1238232</v>
      </c>
      <c r="G38" s="18">
        <v>1250214.3799999999</v>
      </c>
      <c r="H38" s="8">
        <f t="shared" si="0"/>
        <v>11982.379999999888</v>
      </c>
      <c r="I38" s="9">
        <f t="shared" si="2"/>
        <v>100.96770072167412</v>
      </c>
      <c r="J38" s="5"/>
      <c r="K38" s="5"/>
      <c r="L38" s="5"/>
    </row>
    <row r="39" spans="1:12" s="6" customFormat="1">
      <c r="A39" s="12"/>
      <c r="B39" s="17">
        <v>18011000</v>
      </c>
      <c r="C39" s="19" t="s">
        <v>69</v>
      </c>
      <c r="D39" s="18">
        <v>25000</v>
      </c>
      <c r="E39" s="18">
        <v>25000</v>
      </c>
      <c r="F39" s="18">
        <v>25000</v>
      </c>
      <c r="G39" s="18">
        <v>15259</v>
      </c>
      <c r="H39" s="8">
        <f t="shared" si="0"/>
        <v>-9741</v>
      </c>
      <c r="I39" s="9">
        <f t="shared" si="2"/>
        <v>61.036000000000001</v>
      </c>
      <c r="J39" s="5"/>
      <c r="K39" s="5"/>
      <c r="L39" s="5"/>
    </row>
    <row r="40" spans="1:12" s="6" customFormat="1">
      <c r="A40" s="12"/>
      <c r="B40" s="17">
        <v>18011100</v>
      </c>
      <c r="C40" s="19" t="s">
        <v>34</v>
      </c>
      <c r="D40" s="18">
        <v>25000</v>
      </c>
      <c r="E40" s="18">
        <v>25000</v>
      </c>
      <c r="F40" s="18">
        <v>25000</v>
      </c>
      <c r="G40" s="18">
        <v>37500</v>
      </c>
      <c r="H40" s="8">
        <f t="shared" si="0"/>
        <v>12500</v>
      </c>
      <c r="I40" s="9">
        <f t="shared" si="2"/>
        <v>150</v>
      </c>
      <c r="J40" s="5"/>
      <c r="K40" s="5"/>
      <c r="L40" s="5"/>
    </row>
    <row r="41" spans="1:12" s="6" customFormat="1" ht="63.75">
      <c r="A41" s="12"/>
      <c r="B41" s="17">
        <v>18011200</v>
      </c>
      <c r="C41" s="19" t="s">
        <v>77</v>
      </c>
      <c r="D41" s="18">
        <v>0</v>
      </c>
      <c r="E41" s="18">
        <v>71694</v>
      </c>
      <c r="F41" s="18">
        <v>71694</v>
      </c>
      <c r="G41" s="18">
        <v>71694.720000000001</v>
      </c>
      <c r="H41" s="8">
        <f t="shared" si="0"/>
        <v>0.72000000000116415</v>
      </c>
      <c r="I41" s="9">
        <f t="shared" si="2"/>
        <v>100.00100426813961</v>
      </c>
      <c r="J41" s="5"/>
      <c r="K41" s="5"/>
      <c r="L41" s="5"/>
    </row>
    <row r="42" spans="1:12" s="6" customFormat="1">
      <c r="A42" s="12"/>
      <c r="B42" s="17">
        <v>18030000</v>
      </c>
      <c r="C42" s="19" t="s">
        <v>35</v>
      </c>
      <c r="D42" s="18">
        <v>10400</v>
      </c>
      <c r="E42" s="18">
        <v>10400</v>
      </c>
      <c r="F42" s="18">
        <v>10400</v>
      </c>
      <c r="G42" s="18">
        <v>13320</v>
      </c>
      <c r="H42" s="8">
        <f t="shared" si="0"/>
        <v>2920</v>
      </c>
      <c r="I42" s="9">
        <f t="shared" si="2"/>
        <v>128.07692307692307</v>
      </c>
      <c r="J42" s="5"/>
      <c r="K42" s="5"/>
      <c r="L42" s="5"/>
    </row>
    <row r="43" spans="1:12" s="6" customFormat="1" ht="25.5">
      <c r="A43" s="12"/>
      <c r="B43" s="17">
        <v>18030200</v>
      </c>
      <c r="C43" s="19" t="s">
        <v>36</v>
      </c>
      <c r="D43" s="18">
        <v>10400</v>
      </c>
      <c r="E43" s="18">
        <v>10400</v>
      </c>
      <c r="F43" s="18">
        <v>10400</v>
      </c>
      <c r="G43" s="18">
        <v>13320</v>
      </c>
      <c r="H43" s="8">
        <f t="shared" si="0"/>
        <v>2920</v>
      </c>
      <c r="I43" s="9">
        <f t="shared" si="2"/>
        <v>128.07692307692307</v>
      </c>
      <c r="J43" s="5"/>
      <c r="K43" s="5"/>
      <c r="L43" s="5"/>
    </row>
    <row r="44" spans="1:12" s="6" customFormat="1">
      <c r="A44" s="12"/>
      <c r="B44" s="17">
        <v>18050000</v>
      </c>
      <c r="C44" s="19" t="s">
        <v>37</v>
      </c>
      <c r="D44" s="18">
        <v>24639932</v>
      </c>
      <c r="E44" s="18">
        <v>24639932</v>
      </c>
      <c r="F44" s="18">
        <v>20847824</v>
      </c>
      <c r="G44" s="18">
        <v>26501760.359999999</v>
      </c>
      <c r="H44" s="8">
        <f t="shared" si="0"/>
        <v>5653936.3599999994</v>
      </c>
      <c r="I44" s="9">
        <f t="shared" si="2"/>
        <v>127.12003113610322</v>
      </c>
      <c r="J44" s="5"/>
      <c r="K44" s="5"/>
      <c r="L44" s="5"/>
    </row>
    <row r="45" spans="1:12" s="6" customFormat="1">
      <c r="A45" s="12"/>
      <c r="B45" s="17">
        <v>18050300</v>
      </c>
      <c r="C45" s="19" t="s">
        <v>38</v>
      </c>
      <c r="D45" s="18">
        <v>1832970</v>
      </c>
      <c r="E45" s="18">
        <v>1832970</v>
      </c>
      <c r="F45" s="18">
        <v>1483436</v>
      </c>
      <c r="G45" s="18">
        <v>2078385.83</v>
      </c>
      <c r="H45" s="8">
        <f t="shared" si="0"/>
        <v>594949.83000000007</v>
      </c>
      <c r="I45" s="9">
        <f t="shared" si="2"/>
        <v>140.10620141347522</v>
      </c>
      <c r="J45" s="5"/>
      <c r="K45" s="5"/>
      <c r="L45" s="5"/>
    </row>
    <row r="46" spans="1:12" s="6" customFormat="1">
      <c r="A46" s="12"/>
      <c r="B46" s="17">
        <v>18050400</v>
      </c>
      <c r="C46" s="19" t="s">
        <v>39</v>
      </c>
      <c r="D46" s="18">
        <v>12961970</v>
      </c>
      <c r="E46" s="18">
        <v>12961970</v>
      </c>
      <c r="F46" s="18">
        <v>10584395</v>
      </c>
      <c r="G46" s="18">
        <v>12986153.24</v>
      </c>
      <c r="H46" s="8">
        <f t="shared" si="0"/>
        <v>2401758.2400000002</v>
      </c>
      <c r="I46" s="9">
        <f t="shared" si="2"/>
        <v>122.69150234850457</v>
      </c>
      <c r="J46" s="5"/>
      <c r="K46" s="5"/>
      <c r="L46" s="5"/>
    </row>
    <row r="47" spans="1:12" s="6" customFormat="1" ht="76.5">
      <c r="A47" s="12"/>
      <c r="B47" s="17">
        <v>18050500</v>
      </c>
      <c r="C47" s="19" t="s">
        <v>40</v>
      </c>
      <c r="D47" s="18">
        <v>9844992</v>
      </c>
      <c r="E47" s="18">
        <v>9844992</v>
      </c>
      <c r="F47" s="18">
        <v>8779993</v>
      </c>
      <c r="G47" s="18">
        <v>11437221.289999999</v>
      </c>
      <c r="H47" s="8">
        <f t="shared" si="0"/>
        <v>2657228.2899999991</v>
      </c>
      <c r="I47" s="9">
        <f t="shared" si="2"/>
        <v>130.26458324055611</v>
      </c>
      <c r="J47" s="5"/>
      <c r="K47" s="5"/>
      <c r="L47" s="5"/>
    </row>
    <row r="48" spans="1:12" s="6" customFormat="1">
      <c r="A48" s="12"/>
      <c r="B48" s="20">
        <v>20000000</v>
      </c>
      <c r="C48" s="21" t="s">
        <v>41</v>
      </c>
      <c r="D48" s="22">
        <v>3289704</v>
      </c>
      <c r="E48" s="22">
        <v>4759863</v>
      </c>
      <c r="F48" s="22">
        <v>4274973</v>
      </c>
      <c r="G48" s="22">
        <v>2787801.66</v>
      </c>
      <c r="H48" s="10">
        <f t="shared" si="0"/>
        <v>-1487171.3399999999</v>
      </c>
      <c r="I48" s="11">
        <f t="shared" si="2"/>
        <v>65.212146603031186</v>
      </c>
      <c r="J48" s="5"/>
      <c r="K48" s="5"/>
      <c r="L48" s="5"/>
    </row>
    <row r="49" spans="1:12" s="6" customFormat="1" ht="25.5">
      <c r="A49" s="12"/>
      <c r="B49" s="17">
        <v>21000000</v>
      </c>
      <c r="C49" s="19" t="s">
        <v>42</v>
      </c>
      <c r="D49" s="18">
        <v>438000</v>
      </c>
      <c r="E49" s="18">
        <v>549085</v>
      </c>
      <c r="F49" s="18">
        <v>471085</v>
      </c>
      <c r="G49" s="18">
        <v>321200.49</v>
      </c>
      <c r="H49" s="8">
        <f t="shared" si="0"/>
        <v>-149884.51</v>
      </c>
      <c r="I49" s="9">
        <f t="shared" si="2"/>
        <v>68.183128310177565</v>
      </c>
      <c r="J49" s="5"/>
      <c r="K49" s="5"/>
      <c r="L49" s="5"/>
    </row>
    <row r="50" spans="1:12" s="6" customFormat="1" ht="89.25">
      <c r="A50" s="12"/>
      <c r="B50" s="17">
        <v>21010000</v>
      </c>
      <c r="C50" s="19" t="s">
        <v>81</v>
      </c>
      <c r="D50" s="18">
        <v>30000</v>
      </c>
      <c r="E50" s="18">
        <v>30000</v>
      </c>
      <c r="F50" s="18">
        <v>20000</v>
      </c>
      <c r="G50" s="18">
        <v>34116.6</v>
      </c>
      <c r="H50" s="8">
        <f t="shared" si="0"/>
        <v>14116.599999999999</v>
      </c>
      <c r="I50" s="9">
        <f t="shared" si="2"/>
        <v>170.583</v>
      </c>
      <c r="J50" s="5"/>
      <c r="K50" s="5"/>
      <c r="L50" s="5"/>
    </row>
    <row r="51" spans="1:12" s="6" customFormat="1" ht="51">
      <c r="A51" s="12"/>
      <c r="B51" s="17">
        <v>21010300</v>
      </c>
      <c r="C51" s="19" t="s">
        <v>70</v>
      </c>
      <c r="D51" s="18">
        <v>30000</v>
      </c>
      <c r="E51" s="18">
        <v>30000</v>
      </c>
      <c r="F51" s="18">
        <v>20000</v>
      </c>
      <c r="G51" s="18">
        <v>34116.6</v>
      </c>
      <c r="H51" s="8">
        <f t="shared" si="0"/>
        <v>14116.599999999999</v>
      </c>
      <c r="I51" s="9">
        <f t="shared" si="2"/>
        <v>170.583</v>
      </c>
      <c r="J51" s="5"/>
      <c r="K51" s="5"/>
      <c r="L51" s="5"/>
    </row>
    <row r="52" spans="1:12" s="6" customFormat="1">
      <c r="A52" s="12"/>
      <c r="B52" s="17">
        <v>21080000</v>
      </c>
      <c r="C52" s="19" t="s">
        <v>43</v>
      </c>
      <c r="D52" s="18">
        <v>408000</v>
      </c>
      <c r="E52" s="18">
        <v>519085</v>
      </c>
      <c r="F52" s="18">
        <v>451085</v>
      </c>
      <c r="G52" s="18">
        <v>287083.89</v>
      </c>
      <c r="H52" s="8">
        <f t="shared" si="0"/>
        <v>-164001.10999999999</v>
      </c>
      <c r="I52" s="9">
        <f t="shared" si="2"/>
        <v>63.642969728543406</v>
      </c>
      <c r="J52" s="5"/>
      <c r="K52" s="5"/>
      <c r="L52" s="5"/>
    </row>
    <row r="53" spans="1:12" s="6" customFormat="1">
      <c r="A53" s="12"/>
      <c r="B53" s="17">
        <v>21081100</v>
      </c>
      <c r="C53" s="19" t="s">
        <v>90</v>
      </c>
      <c r="D53" s="18">
        <v>0</v>
      </c>
      <c r="E53" s="18">
        <v>46902</v>
      </c>
      <c r="F53" s="18">
        <v>46902</v>
      </c>
      <c r="G53" s="18">
        <v>59726.25</v>
      </c>
      <c r="H53" s="8">
        <f t="shared" si="0"/>
        <v>12824.25</v>
      </c>
      <c r="I53" s="9">
        <f t="shared" si="2"/>
        <v>127.34265063323527</v>
      </c>
      <c r="J53" s="5"/>
      <c r="K53" s="5"/>
      <c r="L53" s="5"/>
    </row>
    <row r="54" spans="1:12" s="6" customFormat="1" ht="89.25">
      <c r="A54" s="12"/>
      <c r="B54" s="17">
        <v>21081500</v>
      </c>
      <c r="C54" s="19" t="s">
        <v>86</v>
      </c>
      <c r="D54" s="18">
        <v>0</v>
      </c>
      <c r="E54" s="18">
        <v>64183</v>
      </c>
      <c r="F54" s="18">
        <v>64183</v>
      </c>
      <c r="G54" s="18">
        <v>88183.07</v>
      </c>
      <c r="H54" s="8">
        <f t="shared" si="0"/>
        <v>24000.070000000007</v>
      </c>
      <c r="I54" s="9">
        <f t="shared" si="2"/>
        <v>137.39318822741225</v>
      </c>
      <c r="J54" s="5"/>
      <c r="K54" s="5"/>
      <c r="L54" s="5"/>
    </row>
    <row r="55" spans="1:12" s="6" customFormat="1" ht="51">
      <c r="A55" s="12"/>
      <c r="B55" s="17">
        <v>21081800</v>
      </c>
      <c r="C55" s="19" t="s">
        <v>71</v>
      </c>
      <c r="D55" s="18">
        <v>408000</v>
      </c>
      <c r="E55" s="18">
        <v>408000</v>
      </c>
      <c r="F55" s="18">
        <v>340000</v>
      </c>
      <c r="G55" s="18">
        <v>139174.57</v>
      </c>
      <c r="H55" s="8">
        <f t="shared" si="0"/>
        <v>-200825.43</v>
      </c>
      <c r="I55" s="9">
        <f t="shared" si="2"/>
        <v>40.933697058823533</v>
      </c>
      <c r="J55" s="5"/>
      <c r="K55" s="5"/>
      <c r="L55" s="5"/>
    </row>
    <row r="56" spans="1:12" s="6" customFormat="1" ht="25.5">
      <c r="A56" s="12"/>
      <c r="B56" s="17">
        <v>22000000</v>
      </c>
      <c r="C56" s="19" t="s">
        <v>44</v>
      </c>
      <c r="D56" s="18">
        <v>2851704</v>
      </c>
      <c r="E56" s="18">
        <v>2851704</v>
      </c>
      <c r="F56" s="18">
        <v>2444814</v>
      </c>
      <c r="G56" s="18">
        <v>1097457.48</v>
      </c>
      <c r="H56" s="8">
        <f t="shared" si="0"/>
        <v>-1347356.52</v>
      </c>
      <c r="I56" s="9">
        <f t="shared" si="2"/>
        <v>44.889201387099384</v>
      </c>
      <c r="J56" s="5"/>
      <c r="K56" s="5"/>
      <c r="L56" s="5"/>
    </row>
    <row r="57" spans="1:12" s="6" customFormat="1" ht="25.5" customHeight="1">
      <c r="A57" s="12"/>
      <c r="B57" s="17">
        <v>22010000</v>
      </c>
      <c r="C57" s="19" t="s">
        <v>45</v>
      </c>
      <c r="D57" s="18">
        <v>2839750</v>
      </c>
      <c r="E57" s="18">
        <v>2839750</v>
      </c>
      <c r="F57" s="18">
        <v>2434784</v>
      </c>
      <c r="G57" s="18">
        <v>1090422.5900000001</v>
      </c>
      <c r="H57" s="8">
        <f t="shared" si="0"/>
        <v>-1344361.41</v>
      </c>
      <c r="I57" s="9">
        <f t="shared" si="2"/>
        <v>44.785187926321193</v>
      </c>
      <c r="J57" s="5"/>
      <c r="K57" s="5"/>
      <c r="L57" s="5"/>
    </row>
    <row r="58" spans="1:12" s="6" customFormat="1" ht="63.75">
      <c r="A58" s="12"/>
      <c r="B58" s="17">
        <v>22010300</v>
      </c>
      <c r="C58" s="19" t="s">
        <v>82</v>
      </c>
      <c r="D58" s="18">
        <v>40090</v>
      </c>
      <c r="E58" s="18">
        <v>40090</v>
      </c>
      <c r="F58" s="18">
        <v>33040</v>
      </c>
      <c r="G58" s="18">
        <v>15080</v>
      </c>
      <c r="H58" s="8">
        <f t="shared" si="0"/>
        <v>-17960</v>
      </c>
      <c r="I58" s="9">
        <f t="shared" si="2"/>
        <v>45.641646489104119</v>
      </c>
      <c r="J58" s="5"/>
      <c r="K58" s="5"/>
      <c r="L58" s="5"/>
    </row>
    <row r="59" spans="1:12" s="6" customFormat="1" ht="25.5">
      <c r="A59" s="12"/>
      <c r="B59" s="17">
        <v>22012500</v>
      </c>
      <c r="C59" s="19" t="s">
        <v>46</v>
      </c>
      <c r="D59" s="18">
        <v>2700000</v>
      </c>
      <c r="E59" s="18">
        <v>2700000</v>
      </c>
      <c r="F59" s="18">
        <v>2320364</v>
      </c>
      <c r="G59" s="18">
        <v>1009250.91</v>
      </c>
      <c r="H59" s="8">
        <f t="shared" si="0"/>
        <v>-1311113.0899999999</v>
      </c>
      <c r="I59" s="9">
        <f t="shared" si="2"/>
        <v>43.495370122963465</v>
      </c>
      <c r="J59" s="5"/>
      <c r="K59" s="5"/>
      <c r="L59" s="5"/>
    </row>
    <row r="60" spans="1:12" s="6" customFormat="1" ht="38.25">
      <c r="A60" s="12"/>
      <c r="B60" s="17">
        <v>22012600</v>
      </c>
      <c r="C60" s="19" t="s">
        <v>47</v>
      </c>
      <c r="D60" s="18">
        <v>99660</v>
      </c>
      <c r="E60" s="18">
        <v>99660</v>
      </c>
      <c r="F60" s="18">
        <v>81380</v>
      </c>
      <c r="G60" s="18">
        <v>66091.679999999993</v>
      </c>
      <c r="H60" s="8">
        <f t="shared" si="0"/>
        <v>-15288.320000000007</v>
      </c>
      <c r="I60" s="9">
        <f t="shared" si="2"/>
        <v>81.213664290980574</v>
      </c>
      <c r="J60" s="5"/>
      <c r="K60" s="5"/>
      <c r="L60" s="5"/>
    </row>
    <row r="61" spans="1:12" s="6" customFormat="1" ht="38.25">
      <c r="A61" s="12"/>
      <c r="B61" s="17">
        <v>22080000</v>
      </c>
      <c r="C61" s="19" t="s">
        <v>83</v>
      </c>
      <c r="D61" s="18">
        <v>848</v>
      </c>
      <c r="E61" s="18">
        <v>848</v>
      </c>
      <c r="F61" s="18">
        <v>848</v>
      </c>
      <c r="G61" s="18">
        <v>850</v>
      </c>
      <c r="H61" s="8">
        <f t="shared" si="0"/>
        <v>2</v>
      </c>
      <c r="I61" s="9">
        <f t="shared" si="2"/>
        <v>100.23584905660377</v>
      </c>
      <c r="J61" s="5"/>
      <c r="K61" s="5"/>
      <c r="L61" s="5"/>
    </row>
    <row r="62" spans="1:12" s="6" customFormat="1" ht="51">
      <c r="A62" s="12"/>
      <c r="B62" s="17">
        <v>22080400</v>
      </c>
      <c r="C62" s="19" t="s">
        <v>72</v>
      </c>
      <c r="D62" s="18">
        <v>848</v>
      </c>
      <c r="E62" s="18">
        <v>848</v>
      </c>
      <c r="F62" s="18">
        <v>848</v>
      </c>
      <c r="G62" s="18">
        <v>850</v>
      </c>
      <c r="H62" s="8">
        <f t="shared" si="0"/>
        <v>2</v>
      </c>
      <c r="I62" s="9">
        <f t="shared" si="2"/>
        <v>100.23584905660377</v>
      </c>
      <c r="J62" s="5"/>
      <c r="K62" s="5"/>
      <c r="L62" s="5"/>
    </row>
    <row r="63" spans="1:12" s="6" customFormat="1">
      <c r="A63" s="12"/>
      <c r="B63" s="17">
        <v>22090000</v>
      </c>
      <c r="C63" s="19" t="s">
        <v>48</v>
      </c>
      <c r="D63" s="18">
        <v>11106</v>
      </c>
      <c r="E63" s="18">
        <v>11106</v>
      </c>
      <c r="F63" s="18">
        <v>9182</v>
      </c>
      <c r="G63" s="18">
        <v>1716.18</v>
      </c>
      <c r="H63" s="8">
        <f t="shared" si="0"/>
        <v>-7465.82</v>
      </c>
      <c r="I63" s="9">
        <f t="shared" si="2"/>
        <v>18.690699194075368</v>
      </c>
      <c r="J63" s="5"/>
      <c r="K63" s="5"/>
      <c r="L63" s="5"/>
    </row>
    <row r="64" spans="1:12" s="6" customFormat="1" ht="51">
      <c r="A64" s="12"/>
      <c r="B64" s="17">
        <v>22090100</v>
      </c>
      <c r="C64" s="19" t="s">
        <v>49</v>
      </c>
      <c r="D64" s="18">
        <v>4000</v>
      </c>
      <c r="E64" s="18">
        <v>4000</v>
      </c>
      <c r="F64" s="18">
        <v>3300</v>
      </c>
      <c r="G64" s="18">
        <v>1716.18</v>
      </c>
      <c r="H64" s="8">
        <f t="shared" si="0"/>
        <v>-1583.82</v>
      </c>
      <c r="I64" s="9">
        <f t="shared" si="2"/>
        <v>52.00545454545454</v>
      </c>
      <c r="J64" s="5"/>
      <c r="K64" s="5"/>
      <c r="L64" s="5"/>
    </row>
    <row r="65" spans="1:12" s="6" customFormat="1" ht="38.25">
      <c r="A65" s="12"/>
      <c r="B65" s="17">
        <v>22090400</v>
      </c>
      <c r="C65" s="19" t="s">
        <v>50</v>
      </c>
      <c r="D65" s="18">
        <v>7106</v>
      </c>
      <c r="E65" s="18">
        <v>7106</v>
      </c>
      <c r="F65" s="18">
        <v>5882</v>
      </c>
      <c r="G65" s="18">
        <v>0</v>
      </c>
      <c r="H65" s="8">
        <f t="shared" si="0"/>
        <v>-5882</v>
      </c>
      <c r="I65" s="9">
        <f t="shared" si="2"/>
        <v>0</v>
      </c>
      <c r="J65" s="5"/>
      <c r="K65" s="5"/>
      <c r="L65" s="5"/>
    </row>
    <row r="66" spans="1:12" s="6" customFormat="1" ht="89.25">
      <c r="A66" s="12"/>
      <c r="B66" s="17">
        <v>22130000</v>
      </c>
      <c r="C66" s="19" t="s">
        <v>91</v>
      </c>
      <c r="D66" s="18">
        <v>0</v>
      </c>
      <c r="E66" s="18">
        <v>0</v>
      </c>
      <c r="F66" s="18">
        <v>0</v>
      </c>
      <c r="G66" s="18">
        <v>4468.71</v>
      </c>
      <c r="H66" s="8">
        <f t="shared" si="0"/>
        <v>4468.71</v>
      </c>
      <c r="I66" s="9">
        <f t="shared" si="2"/>
        <v>0</v>
      </c>
      <c r="J66" s="5"/>
      <c r="K66" s="5"/>
      <c r="L66" s="5"/>
    </row>
    <row r="67" spans="1:12" s="6" customFormat="1">
      <c r="A67" s="12"/>
      <c r="B67" s="17">
        <v>24000000</v>
      </c>
      <c r="C67" s="19" t="s">
        <v>51</v>
      </c>
      <c r="D67" s="18">
        <v>0</v>
      </c>
      <c r="E67" s="18">
        <v>1359074</v>
      </c>
      <c r="F67" s="18">
        <v>1359074</v>
      </c>
      <c r="G67" s="18">
        <v>1369143.69</v>
      </c>
      <c r="H67" s="8">
        <f t="shared" si="0"/>
        <v>10069.689999999944</v>
      </c>
      <c r="I67" s="9">
        <f t="shared" si="2"/>
        <v>100.7409228636557</v>
      </c>
      <c r="J67" s="5"/>
      <c r="K67" s="5"/>
      <c r="L67" s="5"/>
    </row>
    <row r="68" spans="1:12" s="6" customFormat="1">
      <c r="A68" s="12"/>
      <c r="B68" s="17">
        <v>24060000</v>
      </c>
      <c r="C68" s="19" t="s">
        <v>43</v>
      </c>
      <c r="D68" s="18">
        <v>0</v>
      </c>
      <c r="E68" s="18">
        <v>1359074</v>
      </c>
      <c r="F68" s="18">
        <v>1359074</v>
      </c>
      <c r="G68" s="18">
        <v>1369143.69</v>
      </c>
      <c r="H68" s="8">
        <f t="shared" si="0"/>
        <v>10069.689999999944</v>
      </c>
      <c r="I68" s="9">
        <f t="shared" si="2"/>
        <v>100.7409228636557</v>
      </c>
      <c r="J68" s="5"/>
      <c r="K68" s="5"/>
      <c r="L68" s="5"/>
    </row>
    <row r="69" spans="1:12" s="6" customFormat="1">
      <c r="A69" s="12"/>
      <c r="B69" s="17">
        <v>24060300</v>
      </c>
      <c r="C69" s="19" t="s">
        <v>43</v>
      </c>
      <c r="D69" s="18">
        <v>0</v>
      </c>
      <c r="E69" s="18">
        <v>1359074</v>
      </c>
      <c r="F69" s="18">
        <v>1359074</v>
      </c>
      <c r="G69" s="18">
        <v>1369143.69</v>
      </c>
      <c r="H69" s="8">
        <f t="shared" si="0"/>
        <v>10069.689999999944</v>
      </c>
      <c r="I69" s="15">
        <f t="shared" si="2"/>
        <v>100.7409228636557</v>
      </c>
      <c r="J69" s="5"/>
      <c r="K69" s="5"/>
      <c r="L69" s="5"/>
    </row>
    <row r="70" spans="1:12" s="6" customFormat="1">
      <c r="A70" s="12"/>
      <c r="B70" s="20">
        <v>30000000</v>
      </c>
      <c r="C70" s="21" t="s">
        <v>73</v>
      </c>
      <c r="D70" s="22">
        <v>0</v>
      </c>
      <c r="E70" s="22">
        <v>25620</v>
      </c>
      <c r="F70" s="22">
        <v>25620</v>
      </c>
      <c r="G70" s="22">
        <v>25620</v>
      </c>
      <c r="H70" s="10">
        <f t="shared" si="0"/>
        <v>0</v>
      </c>
      <c r="I70" s="14">
        <f t="shared" si="2"/>
        <v>100</v>
      </c>
      <c r="J70" s="5"/>
      <c r="K70" s="5"/>
      <c r="L70" s="5"/>
    </row>
    <row r="71" spans="1:12" s="6" customFormat="1" ht="25.5">
      <c r="A71" s="12"/>
      <c r="B71" s="17">
        <v>31000000</v>
      </c>
      <c r="C71" s="19" t="s">
        <v>74</v>
      </c>
      <c r="D71" s="18">
        <v>0</v>
      </c>
      <c r="E71" s="18">
        <v>25620</v>
      </c>
      <c r="F71" s="18">
        <v>25620</v>
      </c>
      <c r="G71" s="18">
        <v>25620</v>
      </c>
      <c r="H71" s="8">
        <f t="shared" ref="H71:H93" si="3">G71-F71</f>
        <v>0</v>
      </c>
      <c r="I71" s="15">
        <f t="shared" si="2"/>
        <v>100</v>
      </c>
      <c r="J71" s="5"/>
      <c r="K71" s="5"/>
      <c r="L71" s="5"/>
    </row>
    <row r="72" spans="1:12" s="6" customFormat="1" ht="76.5">
      <c r="A72" s="12"/>
      <c r="B72" s="17">
        <v>31010000</v>
      </c>
      <c r="C72" s="19" t="s">
        <v>75</v>
      </c>
      <c r="D72" s="18">
        <v>0</v>
      </c>
      <c r="E72" s="18">
        <v>25620</v>
      </c>
      <c r="F72" s="18">
        <v>25620</v>
      </c>
      <c r="G72" s="18">
        <v>25620</v>
      </c>
      <c r="H72" s="8">
        <f t="shared" si="3"/>
        <v>0</v>
      </c>
      <c r="I72" s="15">
        <f t="shared" si="2"/>
        <v>100</v>
      </c>
      <c r="J72" s="5"/>
      <c r="K72" s="5"/>
      <c r="L72" s="5"/>
    </row>
    <row r="73" spans="1:12" s="6" customFormat="1" ht="76.5">
      <c r="A73" s="12"/>
      <c r="B73" s="17">
        <v>31010200</v>
      </c>
      <c r="C73" s="19" t="s">
        <v>76</v>
      </c>
      <c r="D73" s="18">
        <v>0</v>
      </c>
      <c r="E73" s="18">
        <v>25620</v>
      </c>
      <c r="F73" s="18">
        <v>25620</v>
      </c>
      <c r="G73" s="18">
        <v>25620</v>
      </c>
      <c r="H73" s="8">
        <f t="shared" si="3"/>
        <v>0</v>
      </c>
      <c r="I73" s="14">
        <f t="shared" si="2"/>
        <v>100</v>
      </c>
      <c r="J73" s="5"/>
      <c r="K73" s="5"/>
      <c r="L73" s="5"/>
    </row>
    <row r="74" spans="1:12" s="6" customFormat="1">
      <c r="A74" s="12"/>
      <c r="B74" s="20">
        <v>40000000</v>
      </c>
      <c r="C74" s="21" t="s">
        <v>52</v>
      </c>
      <c r="D74" s="22">
        <v>60361877</v>
      </c>
      <c r="E74" s="22">
        <v>86536285</v>
      </c>
      <c r="F74" s="22">
        <v>70728483</v>
      </c>
      <c r="G74" s="22">
        <v>70109974.940000013</v>
      </c>
      <c r="H74" s="10">
        <f t="shared" si="3"/>
        <v>-618508.05999998748</v>
      </c>
      <c r="I74" s="14">
        <f t="shared" ref="I74:I93" si="4">IF(F74=0,0,G74/F74*100)</f>
        <v>99.125517706918743</v>
      </c>
      <c r="J74" s="5"/>
      <c r="K74" s="5"/>
      <c r="L74" s="5"/>
    </row>
    <row r="75" spans="1:12" s="6" customFormat="1" ht="39.75" customHeight="1">
      <c r="A75" s="12"/>
      <c r="B75" s="17">
        <v>41000000</v>
      </c>
      <c r="C75" s="19" t="s">
        <v>53</v>
      </c>
      <c r="D75" s="18">
        <v>60361877</v>
      </c>
      <c r="E75" s="18">
        <v>86536285</v>
      </c>
      <c r="F75" s="18">
        <v>70728483</v>
      </c>
      <c r="G75" s="18">
        <v>70109974.940000013</v>
      </c>
      <c r="H75" s="8">
        <f t="shared" si="3"/>
        <v>-618508.05999998748</v>
      </c>
      <c r="I75" s="15">
        <f t="shared" si="4"/>
        <v>99.125517706918743</v>
      </c>
      <c r="J75" s="5"/>
      <c r="K75" s="5"/>
      <c r="L75" s="5"/>
    </row>
    <row r="76" spans="1:12" s="6" customFormat="1" ht="61.5" customHeight="1">
      <c r="A76" s="12"/>
      <c r="B76" s="17">
        <v>41020000</v>
      </c>
      <c r="C76" s="19" t="s">
        <v>54</v>
      </c>
      <c r="D76" s="18">
        <v>19815100</v>
      </c>
      <c r="E76" s="18">
        <v>19815100</v>
      </c>
      <c r="F76" s="18">
        <v>16513000</v>
      </c>
      <c r="G76" s="18">
        <v>16513000</v>
      </c>
      <c r="H76" s="8">
        <f t="shared" si="3"/>
        <v>0</v>
      </c>
      <c r="I76" s="15">
        <f t="shared" si="4"/>
        <v>100</v>
      </c>
      <c r="J76" s="5"/>
      <c r="K76" s="5"/>
      <c r="L76" s="5"/>
    </row>
    <row r="77" spans="1:12" s="6" customFormat="1">
      <c r="A77" s="12"/>
      <c r="B77" s="17">
        <v>41020100</v>
      </c>
      <c r="C77" s="19" t="s">
        <v>55</v>
      </c>
      <c r="D77" s="18">
        <v>19815100</v>
      </c>
      <c r="E77" s="18">
        <v>19815100</v>
      </c>
      <c r="F77" s="18">
        <v>16513000</v>
      </c>
      <c r="G77" s="18">
        <v>16513000</v>
      </c>
      <c r="H77" s="8">
        <f t="shared" si="3"/>
        <v>0</v>
      </c>
      <c r="I77" s="15">
        <f t="shared" si="4"/>
        <v>100</v>
      </c>
      <c r="J77" s="5"/>
      <c r="K77" s="5"/>
      <c r="L77" s="5"/>
    </row>
    <row r="78" spans="1:12" s="6" customFormat="1" ht="25.5">
      <c r="A78" s="12"/>
      <c r="B78" s="17">
        <v>41030000</v>
      </c>
      <c r="C78" s="19" t="s">
        <v>56</v>
      </c>
      <c r="D78" s="18">
        <v>33160800</v>
      </c>
      <c r="E78" s="18">
        <v>58154700</v>
      </c>
      <c r="F78" s="18">
        <v>46964300</v>
      </c>
      <c r="G78" s="18">
        <v>46964300</v>
      </c>
      <c r="H78" s="8">
        <f t="shared" si="3"/>
        <v>0</v>
      </c>
      <c r="I78" s="15">
        <f t="shared" si="4"/>
        <v>100</v>
      </c>
      <c r="J78" s="5"/>
      <c r="K78" s="5"/>
      <c r="L78" s="5"/>
    </row>
    <row r="79" spans="1:12" s="6" customFormat="1" ht="51">
      <c r="A79" s="12"/>
      <c r="B79" s="17">
        <v>41031100</v>
      </c>
      <c r="C79" s="19" t="s">
        <v>94</v>
      </c>
      <c r="D79" s="18">
        <v>0</v>
      </c>
      <c r="E79" s="18">
        <v>2160700</v>
      </c>
      <c r="F79" s="18">
        <v>720200</v>
      </c>
      <c r="G79" s="18">
        <v>720200</v>
      </c>
      <c r="H79" s="8">
        <f t="shared" si="3"/>
        <v>0</v>
      </c>
      <c r="I79" s="15">
        <f t="shared" si="4"/>
        <v>100</v>
      </c>
      <c r="J79" s="5"/>
      <c r="K79" s="5"/>
      <c r="L79" s="5"/>
    </row>
    <row r="80" spans="1:12" s="6" customFormat="1" ht="25.5">
      <c r="A80" s="12"/>
      <c r="B80" s="17">
        <v>41033900</v>
      </c>
      <c r="C80" s="19" t="s">
        <v>57</v>
      </c>
      <c r="D80" s="18">
        <v>33160800</v>
      </c>
      <c r="E80" s="18">
        <v>49284000</v>
      </c>
      <c r="F80" s="18">
        <v>41222400</v>
      </c>
      <c r="G80" s="18">
        <v>41222400</v>
      </c>
      <c r="H80" s="8">
        <f t="shared" si="3"/>
        <v>0</v>
      </c>
      <c r="I80" s="15">
        <f t="shared" si="4"/>
        <v>100</v>
      </c>
      <c r="J80" s="5"/>
      <c r="K80" s="5"/>
      <c r="L80" s="5"/>
    </row>
    <row r="81" spans="1:12" s="6" customFormat="1" ht="39" customHeight="1">
      <c r="A81" s="12"/>
      <c r="B81" s="17">
        <v>41034500</v>
      </c>
      <c r="C81" s="19" t="s">
        <v>85</v>
      </c>
      <c r="D81" s="18">
        <v>0</v>
      </c>
      <c r="E81" s="18">
        <v>0</v>
      </c>
      <c r="F81" s="18">
        <v>0</v>
      </c>
      <c r="G81" s="18">
        <v>0</v>
      </c>
      <c r="H81" s="8">
        <f t="shared" si="3"/>
        <v>0</v>
      </c>
      <c r="I81" s="15">
        <f t="shared" si="4"/>
        <v>0</v>
      </c>
      <c r="J81" s="5"/>
      <c r="K81" s="5"/>
      <c r="L81" s="5"/>
    </row>
    <row r="82" spans="1:12" s="6" customFormat="1" ht="51">
      <c r="A82" s="12"/>
      <c r="B82" s="17">
        <v>41035400</v>
      </c>
      <c r="C82" s="19" t="s">
        <v>78</v>
      </c>
      <c r="D82" s="18">
        <v>0</v>
      </c>
      <c r="E82" s="18">
        <v>48700</v>
      </c>
      <c r="F82" s="18">
        <v>39200</v>
      </c>
      <c r="G82" s="18">
        <v>39200</v>
      </c>
      <c r="H82" s="8">
        <f t="shared" si="3"/>
        <v>0</v>
      </c>
      <c r="I82" s="15">
        <f t="shared" si="4"/>
        <v>100</v>
      </c>
      <c r="J82" s="5"/>
      <c r="K82" s="5"/>
      <c r="L82" s="5"/>
    </row>
    <row r="83" spans="1:12" s="6" customFormat="1" ht="76.5">
      <c r="A83" s="16"/>
      <c r="B83" s="17">
        <v>41036000</v>
      </c>
      <c r="C83" s="19" t="s">
        <v>79</v>
      </c>
      <c r="D83" s="18">
        <v>0</v>
      </c>
      <c r="E83" s="18">
        <v>845300</v>
      </c>
      <c r="F83" s="18">
        <v>845300</v>
      </c>
      <c r="G83" s="18">
        <v>845300</v>
      </c>
      <c r="H83" s="8">
        <f t="shared" si="3"/>
        <v>0</v>
      </c>
      <c r="I83" s="15">
        <f t="shared" si="4"/>
        <v>100</v>
      </c>
      <c r="J83" s="5"/>
      <c r="K83" s="5"/>
      <c r="L83" s="5"/>
    </row>
    <row r="84" spans="1:12" s="6" customFormat="1" ht="51">
      <c r="A84" s="16"/>
      <c r="B84" s="17">
        <v>41036300</v>
      </c>
      <c r="C84" s="19" t="s">
        <v>80</v>
      </c>
      <c r="D84" s="18">
        <v>0</v>
      </c>
      <c r="E84" s="18">
        <v>5816000</v>
      </c>
      <c r="F84" s="18">
        <v>4137200</v>
      </c>
      <c r="G84" s="18">
        <v>4137200</v>
      </c>
      <c r="H84" s="8">
        <f t="shared" si="3"/>
        <v>0</v>
      </c>
      <c r="I84" s="15">
        <f t="shared" si="4"/>
        <v>100</v>
      </c>
      <c r="J84" s="5"/>
      <c r="K84" s="5"/>
      <c r="L84" s="5"/>
    </row>
    <row r="85" spans="1:12" s="6" customFormat="1" ht="25.5">
      <c r="A85" s="16"/>
      <c r="B85" s="17">
        <v>41040000</v>
      </c>
      <c r="C85" s="19" t="s">
        <v>58</v>
      </c>
      <c r="D85" s="18">
        <v>1310000</v>
      </c>
      <c r="E85" s="18">
        <v>1310000</v>
      </c>
      <c r="F85" s="18">
        <v>1092000</v>
      </c>
      <c r="G85" s="18">
        <v>1092000</v>
      </c>
      <c r="H85" s="8">
        <f t="shared" si="3"/>
        <v>0</v>
      </c>
      <c r="I85" s="15">
        <f t="shared" si="4"/>
        <v>100</v>
      </c>
      <c r="J85" s="5"/>
      <c r="K85" s="5"/>
      <c r="L85" s="5"/>
    </row>
    <row r="86" spans="1:12" s="6" customFormat="1" ht="63.75">
      <c r="A86" s="16"/>
      <c r="B86" s="17">
        <v>41040200</v>
      </c>
      <c r="C86" s="19" t="s">
        <v>59</v>
      </c>
      <c r="D86" s="18">
        <v>1310000</v>
      </c>
      <c r="E86" s="18">
        <v>1310000</v>
      </c>
      <c r="F86" s="18">
        <v>1092000</v>
      </c>
      <c r="G86" s="18">
        <v>1092000</v>
      </c>
      <c r="H86" s="8">
        <f t="shared" si="3"/>
        <v>0</v>
      </c>
      <c r="I86" s="15">
        <f t="shared" si="4"/>
        <v>100</v>
      </c>
      <c r="J86" s="5"/>
      <c r="K86" s="5"/>
      <c r="L86" s="5"/>
    </row>
    <row r="87" spans="1:12" s="6" customFormat="1" ht="25.5">
      <c r="A87" s="16"/>
      <c r="B87" s="17">
        <v>41050000</v>
      </c>
      <c r="C87" s="19" t="s">
        <v>60</v>
      </c>
      <c r="D87" s="18">
        <v>6075977</v>
      </c>
      <c r="E87" s="18">
        <v>7256485</v>
      </c>
      <c r="F87" s="18">
        <v>6159183</v>
      </c>
      <c r="G87" s="18">
        <v>5540674.9399999995</v>
      </c>
      <c r="H87" s="8">
        <f t="shared" si="3"/>
        <v>-618508.06000000052</v>
      </c>
      <c r="I87" s="15">
        <f t="shared" si="4"/>
        <v>89.957952864852359</v>
      </c>
      <c r="J87" s="5"/>
      <c r="K87" s="5"/>
      <c r="L87" s="5"/>
    </row>
    <row r="88" spans="1:12" s="6" customFormat="1" ht="51">
      <c r="A88" s="16"/>
      <c r="B88" s="17">
        <v>41051000</v>
      </c>
      <c r="C88" s="19" t="s">
        <v>61</v>
      </c>
      <c r="D88" s="18">
        <v>902776</v>
      </c>
      <c r="E88" s="18">
        <v>1353052</v>
      </c>
      <c r="F88" s="18">
        <v>1127914</v>
      </c>
      <c r="G88" s="18">
        <v>1127914</v>
      </c>
      <c r="H88" s="8">
        <f t="shared" si="3"/>
        <v>0</v>
      </c>
      <c r="I88" s="15">
        <f t="shared" si="4"/>
        <v>100</v>
      </c>
      <c r="J88" s="5"/>
      <c r="K88" s="5"/>
      <c r="L88" s="5"/>
    </row>
    <row r="89" spans="1:12" s="6" customFormat="1">
      <c r="A89" s="16"/>
      <c r="B89" s="17">
        <v>41053900</v>
      </c>
      <c r="C89" s="19" t="s">
        <v>62</v>
      </c>
      <c r="D89" s="18">
        <v>5173201</v>
      </c>
      <c r="E89" s="18">
        <v>5239345</v>
      </c>
      <c r="F89" s="18">
        <v>4384749</v>
      </c>
      <c r="G89" s="18">
        <v>4235234.68</v>
      </c>
      <c r="H89" s="8">
        <f t="shared" si="3"/>
        <v>-149514.3200000003</v>
      </c>
      <c r="I89" s="15">
        <f t="shared" si="4"/>
        <v>96.590128192058415</v>
      </c>
      <c r="J89" s="5"/>
      <c r="K89" s="5"/>
      <c r="L89" s="5"/>
    </row>
    <row r="90" spans="1:12" s="6" customFormat="1" ht="76.5">
      <c r="A90" s="16"/>
      <c r="B90" s="17">
        <v>41057700</v>
      </c>
      <c r="C90" s="19" t="s">
        <v>87</v>
      </c>
      <c r="D90" s="18">
        <v>0</v>
      </c>
      <c r="E90" s="18">
        <v>79056</v>
      </c>
      <c r="F90" s="18">
        <v>61488</v>
      </c>
      <c r="G90" s="18">
        <v>26352</v>
      </c>
      <c r="H90" s="8">
        <f t="shared" si="3"/>
        <v>-35136</v>
      </c>
      <c r="I90" s="15">
        <f t="shared" si="4"/>
        <v>42.857142857142854</v>
      </c>
      <c r="J90" s="5"/>
      <c r="K90" s="5"/>
      <c r="L90" s="5"/>
    </row>
    <row r="91" spans="1:12" s="6" customFormat="1" ht="89.25">
      <c r="A91" s="16"/>
      <c r="B91" s="17">
        <v>41059300</v>
      </c>
      <c r="C91" s="19" t="s">
        <v>84</v>
      </c>
      <c r="D91" s="18">
        <v>0</v>
      </c>
      <c r="E91" s="18">
        <v>585032</v>
      </c>
      <c r="F91" s="18">
        <v>585032</v>
      </c>
      <c r="G91" s="18">
        <v>151174.26</v>
      </c>
      <c r="H91" s="8">
        <f t="shared" si="3"/>
        <v>-433857.74</v>
      </c>
      <c r="I91" s="15">
        <f t="shared" si="4"/>
        <v>25.840340357450536</v>
      </c>
      <c r="J91" s="5"/>
      <c r="K91" s="5"/>
      <c r="L91" s="5"/>
    </row>
    <row r="92" spans="1:12" s="6" customFormat="1">
      <c r="A92" s="24" t="s">
        <v>63</v>
      </c>
      <c r="B92" s="25"/>
      <c r="C92" s="26"/>
      <c r="D92" s="13">
        <f>D7+D48+D70</f>
        <v>130076867</v>
      </c>
      <c r="E92" s="13">
        <f>E7+E48+E70</f>
        <v>133085750</v>
      </c>
      <c r="F92" s="13">
        <f>F7+F48+F70</f>
        <v>110913286</v>
      </c>
      <c r="G92" s="13">
        <f>G7+G48+G70</f>
        <v>117329062.05999997</v>
      </c>
      <c r="H92" s="10">
        <f t="shared" si="3"/>
        <v>6415776.0599999726</v>
      </c>
      <c r="I92" s="14">
        <f t="shared" si="4"/>
        <v>105.78449732343154</v>
      </c>
      <c r="J92" s="5"/>
      <c r="K92" s="5"/>
      <c r="L92" s="5"/>
    </row>
    <row r="93" spans="1:12" s="6" customFormat="1">
      <c r="A93" s="27" t="s">
        <v>64</v>
      </c>
      <c r="B93" s="27"/>
      <c r="C93" s="27"/>
      <c r="D93" s="13">
        <f>D92+D74</f>
        <v>190438744</v>
      </c>
      <c r="E93" s="13">
        <f>E92+E74</f>
        <v>219622035</v>
      </c>
      <c r="F93" s="13">
        <f>F92+F74</f>
        <v>181641769</v>
      </c>
      <c r="G93" s="13">
        <f>G92+G74</f>
        <v>187439037</v>
      </c>
      <c r="H93" s="10">
        <f t="shared" si="3"/>
        <v>5797268</v>
      </c>
      <c r="I93" s="14">
        <f t="shared" si="4"/>
        <v>103.19159410961254</v>
      </c>
      <c r="J93" s="5"/>
      <c r="K93" s="5"/>
      <c r="L93" s="5"/>
    </row>
    <row r="94" spans="1:12">
      <c r="D94" s="7"/>
    </row>
  </sheetData>
  <mergeCells count="8">
    <mergeCell ref="C2:H2"/>
    <mergeCell ref="A92:C92"/>
    <mergeCell ref="A93:C93"/>
    <mergeCell ref="A3:L3"/>
    <mergeCell ref="A5:A6"/>
    <mergeCell ref="B5:B6"/>
    <mergeCell ref="C5:C6"/>
    <mergeCell ref="D5:I5"/>
  </mergeCells>
  <phoneticPr fontId="8" type="noConversion"/>
  <pageMargins left="0.59055118110236227" right="0.59055118110236227" top="0.39370078740157483" bottom="0.39370078740157483" header="0" footer="0"/>
  <pageSetup paperSize="9" scale="58" fitToHeight="500" orientation="portrait" verticalDpi="0" r:id="rId1"/>
  <rowBreaks count="1" manualBreakCount="1">
    <brk id="3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2025-04-01T11:50:06Z</cp:lastPrinted>
  <dcterms:created xsi:type="dcterms:W3CDTF">2023-12-07T09:35:05Z</dcterms:created>
  <dcterms:modified xsi:type="dcterms:W3CDTF">2025-11-03T11:46:14Z</dcterms:modified>
</cp:coreProperties>
</file>