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Лист1!$A$1:$I$26</definedName>
  </definedNames>
  <calcPr calcId="114210" fullCalcOnLoad="1"/>
</workbook>
</file>

<file path=xl/calcChain.xml><?xml version="1.0" encoding="utf-8"?>
<calcChain xmlns="http://schemas.openxmlformats.org/spreadsheetml/2006/main">
  <c r="E25" i="1"/>
  <c r="E26"/>
  <c r="F25"/>
  <c r="F26"/>
  <c r="G25"/>
  <c r="G26"/>
  <c r="D25"/>
  <c r="D26"/>
  <c r="I25"/>
  <c r="I26"/>
  <c r="H25"/>
  <c r="H26"/>
  <c r="I8"/>
  <c r="I9"/>
  <c r="I10"/>
  <c r="I11"/>
  <c r="I12"/>
  <c r="I13"/>
  <c r="I14"/>
  <c r="I15"/>
  <c r="I16"/>
  <c r="I17"/>
  <c r="I18"/>
  <c r="I19"/>
  <c r="I20"/>
  <c r="I21"/>
  <c r="I22"/>
  <c r="I23"/>
  <c r="I24"/>
  <c r="H8"/>
  <c r="H9"/>
  <c r="H10"/>
  <c r="H11"/>
  <c r="H12"/>
  <c r="H13"/>
  <c r="H14"/>
  <c r="H15"/>
  <c r="H16"/>
  <c r="H17"/>
  <c r="H18"/>
  <c r="H19"/>
  <c r="H20"/>
  <c r="H21"/>
  <c r="H22"/>
  <c r="H23"/>
  <c r="H24"/>
  <c r="I7"/>
  <c r="H7"/>
</calcChain>
</file>

<file path=xl/sharedStrings.xml><?xml version="1.0" encoding="utf-8"?>
<sst xmlns="http://schemas.openxmlformats.org/spreadsheetml/2006/main" count="31" uniqueCount="31">
  <si>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</si>
  <si>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</si>
  <si>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</si>
  <si>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</si>
  <si>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</si>
  <si>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</si>
  <si>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</si>
  <si>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</si>
  <si>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</si>
  <si>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</si>
  <si>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</si>
  <si>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</si>
  <si>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</si>
  <si>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</si>
  <si>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</si>
  <si>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</si>
  <si>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</si>
  <si>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</si>
  <si>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</si>
  <si>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</si>
  <si>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</si>
  <si>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</si>
  <si>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</si>
  <si>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</si>
  <si>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</si>
  <si>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Благодійні внески, гранти та дарунки</t>
  </si>
  <si>
    <t>Всього без урахування трансферт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</si>
  <si>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</si>
  <si>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</si>
  <si>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</si>
  <si>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Аналіз виконання дохідної частини спеціального фонду бюджету Новоодеської міської територіальної громади за січень-лютий 2026 року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</si>
</sst>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9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/>
    <xf numFmtId="0" fontId="1" fillId="0" borderId="0" xfId="0" applyFont="1" applyAlignment="1"/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4" fontId="1" fillId="0" borderId="1" xfId="1" applyNumberFormat="1" applyFont="1" applyFill="1" applyBorder="1"/>
    <xf numFmtId="164" fontId="6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view="pageBreakPreview" topLeftCell="A19" zoomScaleSheetLayoutView="100" workbookViewId="0">
      <selection activeCell="I26" sqref="I26"/>
    </sheetView>
  </sheetViews>
  <sheetFormatPr defaultRowHeight="12.75"/>
  <cols>
    <col min="1" max="1" width="0.140625" customWidth="1"/>
    <col min="3" max="3" width="38.5703125" customWidth="1"/>
    <col min="4" max="6" width="13.85546875" customWidth="1"/>
    <col min="7" max="7" width="11.85546875" customWidth="1"/>
    <col min="8" max="8" width="12.42578125" customWidth="1"/>
    <col min="9" max="9" width="10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2.75" customHeight="1">
      <c r="A2" s="6"/>
      <c r="B2" s="7"/>
      <c r="C2" s="20" t="s">
        <v>30</v>
      </c>
      <c r="D2" s="20"/>
      <c r="E2" s="20"/>
      <c r="F2" s="20"/>
      <c r="G2" s="20"/>
      <c r="H2" s="20"/>
      <c r="I2" s="7"/>
      <c r="J2" s="7"/>
      <c r="K2" s="7"/>
      <c r="L2" s="7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4"/>
      <c r="B5" s="25" t="s">
        <v>1</v>
      </c>
      <c r="C5" s="25" t="s">
        <v>2</v>
      </c>
      <c r="D5" s="18" t="s">
        <v>3</v>
      </c>
      <c r="E5" s="19"/>
      <c r="F5" s="19"/>
      <c r="G5" s="19"/>
      <c r="H5" s="19"/>
      <c r="I5" s="19"/>
      <c r="J5" s="2"/>
      <c r="K5" s="2"/>
      <c r="L5" s="2"/>
    </row>
    <row r="6" spans="1:12" ht="54.75" customHeight="1">
      <c r="A6" s="24"/>
      <c r="B6" s="19"/>
      <c r="C6" s="19"/>
      <c r="D6" s="3" t="s">
        <v>21</v>
      </c>
      <c r="E6" s="3" t="s">
        <v>22</v>
      </c>
      <c r="F6" s="3" t="s">
        <v>23</v>
      </c>
      <c r="G6" s="4" t="s">
        <v>4</v>
      </c>
      <c r="H6" s="4" t="s">
        <v>5</v>
      </c>
      <c r="I6" s="3" t="s">
        <v>24</v>
      </c>
      <c r="J6" s="2"/>
      <c r="K6" s="2"/>
      <c r="L6" s="2"/>
    </row>
    <row r="7" spans="1:12">
      <c r="A7" s="5"/>
      <c r="B7" s="14">
        <v>10000000</v>
      </c>
      <c r="C7" s="14" t="s">
        <v>6</v>
      </c>
      <c r="D7" s="15">
        <v>67500</v>
      </c>
      <c r="E7" s="15">
        <v>67500</v>
      </c>
      <c r="F7" s="15">
        <v>10353</v>
      </c>
      <c r="G7" s="15">
        <v>10298.15</v>
      </c>
      <c r="H7" s="10">
        <f t="shared" ref="H7:H26" si="0">G7-F7</f>
        <v>-54.850000000000364</v>
      </c>
      <c r="I7" s="11">
        <f t="shared" ref="I7:I26" si="1">IF(F7=0,0,G7/F7*100)</f>
        <v>99.470201873852986</v>
      </c>
      <c r="J7" s="2"/>
      <c r="K7" s="2"/>
      <c r="L7" s="2"/>
    </row>
    <row r="8" spans="1:12">
      <c r="A8" s="5"/>
      <c r="B8" s="16">
        <v>19000000</v>
      </c>
      <c r="C8" s="16" t="s">
        <v>7</v>
      </c>
      <c r="D8" s="17">
        <v>67500</v>
      </c>
      <c r="E8" s="17">
        <v>67500</v>
      </c>
      <c r="F8" s="17">
        <v>10353</v>
      </c>
      <c r="G8" s="17">
        <v>10298.15</v>
      </c>
      <c r="H8" s="8">
        <f t="shared" si="0"/>
        <v>-54.850000000000364</v>
      </c>
      <c r="I8" s="9">
        <f t="shared" si="1"/>
        <v>99.470201873852986</v>
      </c>
      <c r="J8" s="2"/>
      <c r="K8" s="2"/>
      <c r="L8" s="2"/>
    </row>
    <row r="9" spans="1:12">
      <c r="A9" s="5"/>
      <c r="B9" s="16">
        <v>19010000</v>
      </c>
      <c r="C9" s="16" t="s">
        <v>8</v>
      </c>
      <c r="D9" s="17">
        <v>67500</v>
      </c>
      <c r="E9" s="17">
        <v>67500</v>
      </c>
      <c r="F9" s="17">
        <v>10353</v>
      </c>
      <c r="G9" s="17">
        <v>10298.15</v>
      </c>
      <c r="H9" s="8">
        <f t="shared" si="0"/>
        <v>-54.850000000000364</v>
      </c>
      <c r="I9" s="9">
        <f t="shared" si="1"/>
        <v>99.470201873852986</v>
      </c>
      <c r="J9" s="2"/>
      <c r="K9" s="2"/>
      <c r="L9" s="2"/>
    </row>
    <row r="10" spans="1:12" ht="63.75">
      <c r="A10" s="5"/>
      <c r="B10" s="16">
        <v>19010100</v>
      </c>
      <c r="C10" s="16" t="s">
        <v>9</v>
      </c>
      <c r="D10" s="17">
        <v>28875</v>
      </c>
      <c r="E10" s="17">
        <v>28875</v>
      </c>
      <c r="F10" s="17">
        <v>2935</v>
      </c>
      <c r="G10" s="17">
        <v>4678.18</v>
      </c>
      <c r="H10" s="8">
        <f t="shared" si="0"/>
        <v>1743.1800000000003</v>
      </c>
      <c r="I10" s="9">
        <f t="shared" si="1"/>
        <v>159.39284497444635</v>
      </c>
      <c r="J10" s="2"/>
      <c r="K10" s="2"/>
      <c r="L10" s="2"/>
    </row>
    <row r="11" spans="1:12" ht="25.5">
      <c r="A11" s="5"/>
      <c r="B11" s="16">
        <v>19010200</v>
      </c>
      <c r="C11" s="16" t="s">
        <v>10</v>
      </c>
      <c r="D11" s="17">
        <v>11970</v>
      </c>
      <c r="E11" s="17">
        <v>11970</v>
      </c>
      <c r="F11" s="17">
        <v>3967</v>
      </c>
      <c r="G11" s="17">
        <v>1641.09</v>
      </c>
      <c r="H11" s="8">
        <f t="shared" si="0"/>
        <v>-2325.91</v>
      </c>
      <c r="I11" s="9">
        <f t="shared" si="1"/>
        <v>41.368540458784977</v>
      </c>
      <c r="J11" s="2"/>
      <c r="K11" s="2"/>
      <c r="L11" s="2"/>
    </row>
    <row r="12" spans="1:12" ht="51">
      <c r="A12" s="5"/>
      <c r="B12" s="16">
        <v>19010300</v>
      </c>
      <c r="C12" s="16" t="s">
        <v>11</v>
      </c>
      <c r="D12" s="17">
        <v>26655</v>
      </c>
      <c r="E12" s="17">
        <v>26655</v>
      </c>
      <c r="F12" s="17">
        <v>3451</v>
      </c>
      <c r="G12" s="17">
        <v>3978.88</v>
      </c>
      <c r="H12" s="8">
        <f t="shared" si="0"/>
        <v>527.88000000000011</v>
      </c>
      <c r="I12" s="9">
        <f t="shared" si="1"/>
        <v>115.29643581570559</v>
      </c>
      <c r="J12" s="2"/>
      <c r="K12" s="2"/>
      <c r="L12" s="2"/>
    </row>
    <row r="13" spans="1:12">
      <c r="A13" s="5"/>
      <c r="B13" s="14">
        <v>20000000</v>
      </c>
      <c r="C13" s="14" t="s">
        <v>12</v>
      </c>
      <c r="D13" s="15">
        <v>4228360</v>
      </c>
      <c r="E13" s="15">
        <v>4228360</v>
      </c>
      <c r="F13" s="15">
        <v>704726.66</v>
      </c>
      <c r="G13" s="15">
        <v>1503075.03</v>
      </c>
      <c r="H13" s="10">
        <f t="shared" si="0"/>
        <v>798348.37</v>
      </c>
      <c r="I13" s="11">
        <f t="shared" si="1"/>
        <v>213.28482592101739</v>
      </c>
      <c r="J13" s="2"/>
      <c r="K13" s="2"/>
      <c r="L13" s="2"/>
    </row>
    <row r="14" spans="1:12">
      <c r="A14" s="5"/>
      <c r="B14" s="16">
        <v>24000000</v>
      </c>
      <c r="C14" s="16" t="s">
        <v>27</v>
      </c>
      <c r="D14" s="17">
        <v>0</v>
      </c>
      <c r="E14" s="17">
        <v>0</v>
      </c>
      <c r="F14" s="17">
        <v>0</v>
      </c>
      <c r="G14" s="17">
        <v>8420.8700000000008</v>
      </c>
      <c r="H14" s="8">
        <f t="shared" si="0"/>
        <v>8420.8700000000008</v>
      </c>
      <c r="I14" s="9">
        <f t="shared" si="1"/>
        <v>0</v>
      </c>
      <c r="J14" s="2"/>
      <c r="K14" s="2"/>
      <c r="L14" s="2"/>
    </row>
    <row r="15" spans="1:12">
      <c r="A15" s="5"/>
      <c r="B15" s="16">
        <v>24060000</v>
      </c>
      <c r="C15" s="16" t="s">
        <v>28</v>
      </c>
      <c r="D15" s="17">
        <v>0</v>
      </c>
      <c r="E15" s="17">
        <v>0</v>
      </c>
      <c r="F15" s="17">
        <v>0</v>
      </c>
      <c r="G15" s="17">
        <v>8420.8700000000008</v>
      </c>
      <c r="H15" s="8">
        <f t="shared" si="0"/>
        <v>8420.8700000000008</v>
      </c>
      <c r="I15" s="9">
        <f t="shared" si="1"/>
        <v>0</v>
      </c>
      <c r="J15" s="2"/>
      <c r="K15" s="2"/>
      <c r="L15" s="2"/>
    </row>
    <row r="16" spans="1:12" ht="51">
      <c r="A16" s="5"/>
      <c r="B16" s="16">
        <v>24062100</v>
      </c>
      <c r="C16" s="16" t="s">
        <v>29</v>
      </c>
      <c r="D16" s="17">
        <v>0</v>
      </c>
      <c r="E16" s="17">
        <v>0</v>
      </c>
      <c r="F16" s="17">
        <v>0</v>
      </c>
      <c r="G16" s="17">
        <v>8420.8700000000008</v>
      </c>
      <c r="H16" s="8">
        <f t="shared" si="0"/>
        <v>8420.8700000000008</v>
      </c>
      <c r="I16" s="9">
        <f t="shared" si="1"/>
        <v>0</v>
      </c>
      <c r="J16" s="2"/>
      <c r="K16" s="2"/>
      <c r="L16" s="2"/>
    </row>
    <row r="17" spans="1:12">
      <c r="A17" s="5"/>
      <c r="B17" s="16">
        <v>25000000</v>
      </c>
      <c r="C17" s="16" t="s">
        <v>13</v>
      </c>
      <c r="D17" s="17">
        <v>4228360</v>
      </c>
      <c r="E17" s="17">
        <v>4228360</v>
      </c>
      <c r="F17" s="17">
        <v>704726.66</v>
      </c>
      <c r="G17" s="17">
        <v>1494654.16</v>
      </c>
      <c r="H17" s="8">
        <f t="shared" si="0"/>
        <v>789927.49999999988</v>
      </c>
      <c r="I17" s="9">
        <f t="shared" si="1"/>
        <v>212.08991298839183</v>
      </c>
      <c r="J17" s="2"/>
      <c r="K17" s="2"/>
      <c r="L17" s="2"/>
    </row>
    <row r="18" spans="1:12" ht="38.25">
      <c r="A18" s="5"/>
      <c r="B18" s="16">
        <v>25010000</v>
      </c>
      <c r="C18" s="16" t="s">
        <v>14</v>
      </c>
      <c r="D18" s="17">
        <v>3578360</v>
      </c>
      <c r="E18" s="17">
        <v>3578360</v>
      </c>
      <c r="F18" s="17">
        <v>596393.32999999996</v>
      </c>
      <c r="G18" s="17">
        <v>164275.12</v>
      </c>
      <c r="H18" s="8">
        <f t="shared" si="0"/>
        <v>-432118.20999999996</v>
      </c>
      <c r="I18" s="9">
        <f t="shared" si="1"/>
        <v>27.544761441245498</v>
      </c>
      <c r="J18" s="2"/>
      <c r="K18" s="2"/>
      <c r="L18" s="2"/>
    </row>
    <row r="19" spans="1:12" ht="25.5">
      <c r="A19" s="5"/>
      <c r="B19" s="16">
        <v>25010100</v>
      </c>
      <c r="C19" s="16" t="s">
        <v>15</v>
      </c>
      <c r="D19" s="17">
        <v>3368060</v>
      </c>
      <c r="E19" s="17">
        <v>3368060</v>
      </c>
      <c r="F19" s="17">
        <v>561343.32999999996</v>
      </c>
      <c r="G19" s="17">
        <v>135019.82</v>
      </c>
      <c r="H19" s="8">
        <f t="shared" si="0"/>
        <v>-426323.50999999995</v>
      </c>
      <c r="I19" s="9">
        <f t="shared" si="1"/>
        <v>24.052983759511317</v>
      </c>
      <c r="J19" s="2"/>
      <c r="K19" s="2"/>
      <c r="L19" s="2"/>
    </row>
    <row r="20" spans="1:12" ht="51">
      <c r="A20" s="5"/>
      <c r="B20" s="16">
        <v>25010300</v>
      </c>
      <c r="C20" s="16" t="s">
        <v>16</v>
      </c>
      <c r="D20" s="17">
        <v>180300</v>
      </c>
      <c r="E20" s="17">
        <v>180300</v>
      </c>
      <c r="F20" s="17">
        <v>30050</v>
      </c>
      <c r="G20" s="17">
        <v>28240.76</v>
      </c>
      <c r="H20" s="8">
        <f t="shared" si="0"/>
        <v>-1809.2400000000016</v>
      </c>
      <c r="I20" s="9">
        <f t="shared" si="1"/>
        <v>93.979234608985024</v>
      </c>
      <c r="J20" s="2"/>
      <c r="K20" s="2"/>
      <c r="L20" s="2"/>
    </row>
    <row r="21" spans="1:12" ht="38.25">
      <c r="A21" s="5"/>
      <c r="B21" s="16">
        <v>25010400</v>
      </c>
      <c r="C21" s="16" t="s">
        <v>17</v>
      </c>
      <c r="D21" s="17">
        <v>30000</v>
      </c>
      <c r="E21" s="17">
        <v>30000</v>
      </c>
      <c r="F21" s="17">
        <v>5000</v>
      </c>
      <c r="G21" s="17">
        <v>1014.54</v>
      </c>
      <c r="H21" s="8">
        <f t="shared" si="0"/>
        <v>-3985.46</v>
      </c>
      <c r="I21" s="9">
        <f t="shared" si="1"/>
        <v>20.290800000000001</v>
      </c>
      <c r="J21" s="2"/>
      <c r="K21" s="2"/>
      <c r="L21" s="2"/>
    </row>
    <row r="22" spans="1:12" ht="25.5">
      <c r="A22" s="5"/>
      <c r="B22" s="16">
        <v>25020000</v>
      </c>
      <c r="C22" s="16" t="s">
        <v>18</v>
      </c>
      <c r="D22" s="17">
        <v>650000</v>
      </c>
      <c r="E22" s="17">
        <v>650000</v>
      </c>
      <c r="F22" s="17">
        <v>108333.33</v>
      </c>
      <c r="G22" s="17">
        <v>1330379.04</v>
      </c>
      <c r="H22" s="8">
        <f t="shared" si="0"/>
        <v>1222045.71</v>
      </c>
      <c r="I22" s="9">
        <f t="shared" si="1"/>
        <v>1228.0422285551454</v>
      </c>
      <c r="J22" s="2"/>
      <c r="K22" s="2"/>
      <c r="L22" s="2"/>
    </row>
    <row r="23" spans="1:12">
      <c r="A23" s="5"/>
      <c r="B23" s="16">
        <v>25020100</v>
      </c>
      <c r="C23" s="16" t="s">
        <v>25</v>
      </c>
      <c r="D23" s="17">
        <v>0</v>
      </c>
      <c r="E23" s="17">
        <v>0</v>
      </c>
      <c r="F23" s="17">
        <v>0</v>
      </c>
      <c r="G23" s="17">
        <v>1029371.12</v>
      </c>
      <c r="H23" s="8">
        <f t="shared" si="0"/>
        <v>1029371.12</v>
      </c>
      <c r="I23" s="9">
        <f t="shared" si="1"/>
        <v>0</v>
      </c>
      <c r="J23" s="2"/>
      <c r="K23" s="2"/>
      <c r="L23" s="2"/>
    </row>
    <row r="24" spans="1:12" ht="89.25">
      <c r="A24" s="5"/>
      <c r="B24" s="16">
        <v>25020200</v>
      </c>
      <c r="C24" s="16" t="s">
        <v>19</v>
      </c>
      <c r="D24" s="17">
        <v>650000</v>
      </c>
      <c r="E24" s="17">
        <v>650000</v>
      </c>
      <c r="F24" s="17">
        <v>108333.33</v>
      </c>
      <c r="G24" s="17">
        <v>301007.92</v>
      </c>
      <c r="H24" s="8">
        <f t="shared" si="0"/>
        <v>192674.58999999997</v>
      </c>
      <c r="I24" s="9">
        <f t="shared" si="1"/>
        <v>277.85347316472223</v>
      </c>
      <c r="J24" s="2"/>
      <c r="K24" s="2"/>
      <c r="L24" s="2"/>
    </row>
    <row r="25" spans="1:12">
      <c r="A25" s="21" t="s">
        <v>26</v>
      </c>
      <c r="B25" s="22"/>
      <c r="C25" s="22"/>
      <c r="D25" s="12">
        <f>D7+D13</f>
        <v>4295860</v>
      </c>
      <c r="E25" s="12">
        <f>E7+E13</f>
        <v>4295860</v>
      </c>
      <c r="F25" s="12">
        <f>F7+F13</f>
        <v>715079.66</v>
      </c>
      <c r="G25" s="12">
        <f>G7+G13</f>
        <v>1513373.18</v>
      </c>
      <c r="H25" s="13">
        <f t="shared" si="0"/>
        <v>798293.5199999999</v>
      </c>
      <c r="I25" s="11">
        <f t="shared" si="1"/>
        <v>211.6370055889997</v>
      </c>
      <c r="J25" s="2"/>
      <c r="K25" s="2"/>
      <c r="L25" s="2"/>
    </row>
    <row r="26" spans="1:12">
      <c r="A26" s="23" t="s">
        <v>20</v>
      </c>
      <c r="B26" s="22"/>
      <c r="C26" s="22"/>
      <c r="D26" s="12">
        <f>D25</f>
        <v>4295860</v>
      </c>
      <c r="E26" s="12">
        <f>E25</f>
        <v>4295860</v>
      </c>
      <c r="F26" s="12">
        <f>F25</f>
        <v>715079.66</v>
      </c>
      <c r="G26" s="12">
        <f>G25</f>
        <v>1513373.18</v>
      </c>
      <c r="H26" s="13">
        <f t="shared" si="0"/>
        <v>798293.5199999999</v>
      </c>
      <c r="I26" s="11">
        <f t="shared" si="1"/>
        <v>211.6370055889997</v>
      </c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</sheetData>
  <mergeCells count="7">
    <mergeCell ref="D5:I5"/>
    <mergeCell ref="C2:H2"/>
    <mergeCell ref="A25:C25"/>
    <mergeCell ref="A26:C26"/>
    <mergeCell ref="A5:A6"/>
    <mergeCell ref="B5:B6"/>
    <mergeCell ref="C5:C6"/>
  </mergeCells>
  <phoneticPr fontId="7" type="noConversion"/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2026-02-10T09:15:44Z</cp:lastPrinted>
  <dcterms:created xsi:type="dcterms:W3CDTF">2023-12-07T09:38:46Z</dcterms:created>
  <dcterms:modified xsi:type="dcterms:W3CDTF">2026-03-03T12:18:32Z</dcterms:modified>
</cp:coreProperties>
</file>