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Лист1!$A$1:$F$122</definedName>
  </definedNames>
  <calcPr calcId="114210"/>
</workbook>
</file>

<file path=xl/calcChain.xml><?xml version="1.0" encoding="utf-8"?>
<calcChain xmlns="http://schemas.openxmlformats.org/spreadsheetml/2006/main">
  <c r="D115" i="1"/>
  <c r="D87"/>
  <c r="D83"/>
  <c r="C114"/>
  <c r="D78"/>
  <c r="C80"/>
  <c r="E87"/>
  <c r="F87"/>
  <c r="C104"/>
  <c r="C105"/>
  <c r="C106"/>
  <c r="C113"/>
  <c r="E83"/>
  <c r="F83"/>
  <c r="C86"/>
  <c r="C100"/>
  <c r="C101"/>
  <c r="C98"/>
  <c r="C99"/>
  <c r="C102"/>
  <c r="C103"/>
  <c r="C109"/>
  <c r="C110"/>
  <c r="C111"/>
  <c r="C112"/>
  <c r="C82"/>
  <c r="D81"/>
  <c r="C81"/>
  <c r="C107"/>
  <c r="C108"/>
  <c r="C97"/>
  <c r="C96"/>
  <c r="C118"/>
  <c r="C117"/>
  <c r="C116"/>
  <c r="D31"/>
  <c r="C31"/>
  <c r="E70"/>
  <c r="E69"/>
  <c r="E52"/>
  <c r="F70"/>
  <c r="F69"/>
  <c r="F52"/>
  <c r="D70"/>
  <c r="D69"/>
  <c r="C69"/>
  <c r="C72"/>
  <c r="C71"/>
  <c r="C50"/>
  <c r="C51"/>
  <c r="C49"/>
  <c r="D48"/>
  <c r="D47"/>
  <c r="E48"/>
  <c r="E47"/>
  <c r="F48"/>
  <c r="F47"/>
  <c r="C48"/>
  <c r="C47"/>
  <c r="D67"/>
  <c r="D66"/>
  <c r="E67"/>
  <c r="E66"/>
  <c r="F67"/>
  <c r="F66"/>
  <c r="C68"/>
  <c r="C67"/>
  <c r="C66"/>
  <c r="E61"/>
  <c r="F61"/>
  <c r="D61"/>
  <c r="C62"/>
  <c r="C61"/>
  <c r="C59"/>
  <c r="C60"/>
  <c r="C58"/>
  <c r="E53"/>
  <c r="F53"/>
  <c r="D54"/>
  <c r="D53"/>
  <c r="C55"/>
  <c r="C54"/>
  <c r="C53"/>
  <c r="C29"/>
  <c r="C28"/>
  <c r="C27"/>
  <c r="C24"/>
  <c r="C26"/>
  <c r="D27"/>
  <c r="E27"/>
  <c r="F27"/>
  <c r="E22"/>
  <c r="F22"/>
  <c r="D25"/>
  <c r="D24"/>
  <c r="E25"/>
  <c r="E24"/>
  <c r="F25"/>
  <c r="F24"/>
  <c r="C25"/>
  <c r="D22"/>
  <c r="C23"/>
  <c r="C22"/>
  <c r="D18"/>
  <c r="D17"/>
  <c r="D41"/>
  <c r="D30"/>
  <c r="E41"/>
  <c r="F41"/>
  <c r="C42"/>
  <c r="C41"/>
  <c r="C33"/>
  <c r="C34"/>
  <c r="C35"/>
  <c r="C36"/>
  <c r="C37"/>
  <c r="C38"/>
  <c r="C39"/>
  <c r="C40"/>
  <c r="C32"/>
  <c r="D43"/>
  <c r="E43"/>
  <c r="F43"/>
  <c r="C44"/>
  <c r="C43"/>
  <c r="C45"/>
  <c r="C46"/>
  <c r="C64"/>
  <c r="C65"/>
  <c r="E63"/>
  <c r="F63"/>
  <c r="D63"/>
  <c r="C63"/>
  <c r="C94"/>
  <c r="C115"/>
  <c r="E76"/>
  <c r="C76"/>
  <c r="F76"/>
  <c r="E78"/>
  <c r="F78"/>
  <c r="C95"/>
  <c r="C84"/>
  <c r="C85"/>
  <c r="E75"/>
  <c r="E74"/>
  <c r="F75"/>
  <c r="F74"/>
  <c r="D57"/>
  <c r="D56"/>
  <c r="D76"/>
  <c r="C79"/>
  <c r="C78"/>
  <c r="E18"/>
  <c r="F18"/>
  <c r="F17"/>
  <c r="C93"/>
  <c r="C92"/>
  <c r="C91"/>
  <c r="C90"/>
  <c r="C89"/>
  <c r="C88"/>
  <c r="C87"/>
  <c r="C77"/>
  <c r="C19"/>
  <c r="C20"/>
  <c r="C21"/>
  <c r="C70"/>
  <c r="C57"/>
  <c r="E17"/>
  <c r="C83"/>
  <c r="D75"/>
  <c r="C75"/>
  <c r="F30"/>
  <c r="D16"/>
  <c r="F16"/>
  <c r="F73"/>
  <c r="F119"/>
  <c r="C18"/>
  <c r="C30"/>
  <c r="E30"/>
  <c r="E16"/>
  <c r="E73"/>
  <c r="E119"/>
  <c r="C17"/>
  <c r="D52"/>
  <c r="C52"/>
  <c r="C56"/>
  <c r="D74"/>
  <c r="C74"/>
  <c r="D73"/>
  <c r="C16"/>
  <c r="D119"/>
  <c r="C119"/>
  <c r="C73"/>
</calcChain>
</file>

<file path=xl/sharedStrings.xml><?xml version="1.0" encoding="utf-8"?>
<sst xmlns="http://schemas.openxmlformats.org/spreadsheetml/2006/main" count="120" uniqueCount="118">
  <si>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</si>
  <si>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</si>
  <si>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</si>
  <si>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</si>
  <si>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</si>
  <si>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</si>
  <si>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</si>
  <si>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</si>
  <si>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</si>
  <si>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</si>
  <si>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</si>
  <si>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</si>
  <si>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</si>
  <si>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</si>
  <si>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</si>
  <si>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</si>
  <si>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</si>
  <si>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</si>
  <si>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</si>
  <si>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</si>
  <si>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</si>
  <si>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</si>
  <si>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</si>
  <si>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</si>
  <si>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</si>
  <si>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</si>
  <si>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</si>
  <si>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</si>
  <si>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</si>
  <si>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</si>
  <si>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</si>
  <si>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</si>
  <si>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</si>
  <si>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</si>
  <si>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</si>
  <si>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</si>
  <si>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</si>
  <si>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</si>
  <si>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</si>
  <si>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</si>
  <si>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</si>
  <si>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</si>
  <si>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</si>
  <si>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</si>
  <si>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</si>
  <si>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</si>
  <si>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</si>
  <si>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</si>
  <si>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</si>
  <si>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</si>
  <si>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</si>
  <si>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</si>
  <si>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</si>
  <si>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</si>
  <si>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</si>
  <si>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</si>
  <si>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</si>
  <si>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</si>
  <si>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</si>
  <si>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</si>
  <si>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</si>
  <si>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</si>
  <si>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</si>
  <si>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</si>
  <si>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</si>
  <si>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</si>
  <si>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</si>
  <si>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</si>
  <si>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</si>
  <si>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</si>
  <si>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</si>
  <si>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</si>
  <si>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</si>
  <si>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</si>
  <si>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</si>
  <si>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</si>
  <si>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</si>
  <si>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</si>
  <si>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</si>
  <si>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</si>
  <si>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</si>
  <si>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</si>
  <si>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</si>
  <si>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</si>
  <si>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</si>
  <si>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</si>
  <si>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</si>
  <si>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</si>
  <si>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</si>
  <si>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</si>
  <si>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</si>
  <si>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</si>
  <si>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</si>
  <si>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</si>
  <si>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</si>
  <si>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</si>
  <si>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</si>
  <si>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</si>
  <si>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</si>
  <si>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</si>
  <si>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</si>
  <si>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</si>
  <si>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</si>
  <si>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в обсязі 973500 грн.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</si>
  <si>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</si>
  <si>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</si>
  <si>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</si>
  <si>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</si>
  <si>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</si>
  <si>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</si>
  <si>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</si>
  <si>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</si>
  <si>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</si>
  <si>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</si>
  <si>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</si>
  <si>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</si>
  <si>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</si>
  <si>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від 25 червня 2021 року № 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</si>
</sst>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="90" workbookViewId="0">
      <selection activeCell="D4" sqref="D4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117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39" t="s">
        <v>97</v>
      </c>
      <c r="C7" s="39"/>
      <c r="D7" s="39"/>
      <c r="E7" s="39"/>
      <c r="F7" s="3"/>
      <c r="G7" s="3"/>
      <c r="H7" s="3"/>
    </row>
    <row r="8" spans="1:8" ht="13.5" customHeight="1">
      <c r="B8" s="40" t="s">
        <v>21</v>
      </c>
      <c r="C8" s="40"/>
      <c r="D8" s="40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5">
        <v>14550000000</v>
      </c>
      <c r="B10" s="45"/>
      <c r="C10" s="45"/>
      <c r="D10" s="45"/>
      <c r="E10" s="45"/>
    </row>
    <row r="11" spans="1:8">
      <c r="B11" s="3" t="s">
        <v>94</v>
      </c>
      <c r="C11" s="3"/>
      <c r="D11" s="3"/>
      <c r="E11" s="3"/>
      <c r="F11" s="1" t="s">
        <v>35</v>
      </c>
    </row>
    <row r="12" spans="1:8" ht="15.75" customHeight="1">
      <c r="A12" s="37" t="s">
        <v>0</v>
      </c>
      <c r="B12" s="38" t="s">
        <v>12</v>
      </c>
      <c r="C12" s="38" t="s">
        <v>33</v>
      </c>
      <c r="D12" s="38" t="s">
        <v>4</v>
      </c>
      <c r="E12" s="42" t="s">
        <v>1</v>
      </c>
      <c r="F12" s="42"/>
    </row>
    <row r="13" spans="1:8" ht="15.75" customHeight="1">
      <c r="A13" s="37"/>
      <c r="B13" s="41"/>
      <c r="C13" s="38"/>
      <c r="D13" s="38"/>
      <c r="E13" s="43" t="s">
        <v>33</v>
      </c>
      <c r="F13" s="44" t="s">
        <v>34</v>
      </c>
    </row>
    <row r="14" spans="1:8" ht="24" customHeight="1">
      <c r="A14" s="37"/>
      <c r="B14" s="41"/>
      <c r="C14" s="38"/>
      <c r="D14" s="38"/>
      <c r="E14" s="43"/>
      <c r="F14" s="44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95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83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77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78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79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80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81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115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6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6" ht="15.75">
      <c r="A66" s="11">
        <v>24000000</v>
      </c>
      <c r="B66" s="32" t="s">
        <v>74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6" ht="19.5" customHeight="1">
      <c r="A67" s="11">
        <v>24060000</v>
      </c>
      <c r="B67" s="18" t="s">
        <v>75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6" ht="15.75">
      <c r="A68" s="14">
        <v>24060300</v>
      </c>
      <c r="B68" s="16" t="s">
        <v>76</v>
      </c>
      <c r="C68" s="20">
        <f>D68</f>
        <v>10000</v>
      </c>
      <c r="D68" s="20">
        <v>10000</v>
      </c>
      <c r="E68" s="19"/>
      <c r="F68" s="19"/>
    </row>
    <row r="69" spans="1:6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6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6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6" ht="30" customHeight="1">
      <c r="A72" s="14">
        <v>25010300</v>
      </c>
      <c r="B72" s="16" t="s">
        <v>96</v>
      </c>
      <c r="C72" s="20">
        <f t="shared" si="3"/>
        <v>47403</v>
      </c>
      <c r="D72" s="12"/>
      <c r="E72" s="10">
        <v>47403</v>
      </c>
      <c r="F72" s="12"/>
    </row>
    <row r="73" spans="1:6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6" ht="15.75">
      <c r="A74" s="11">
        <v>40000000</v>
      </c>
      <c r="B74" s="17" t="s">
        <v>16</v>
      </c>
      <c r="C74" s="19">
        <f t="shared" si="3"/>
        <v>67995437</v>
      </c>
      <c r="D74" s="13">
        <f>D75</f>
        <v>67995437</v>
      </c>
      <c r="E74" s="13">
        <f>E75</f>
        <v>0</v>
      </c>
      <c r="F74" s="13">
        <f>F75</f>
        <v>0</v>
      </c>
    </row>
    <row r="75" spans="1:6" ht="15.75">
      <c r="A75" s="11">
        <v>41000000</v>
      </c>
      <c r="B75" s="15" t="s">
        <v>3</v>
      </c>
      <c r="C75" s="19">
        <f t="shared" si="3"/>
        <v>67995437</v>
      </c>
      <c r="D75" s="13">
        <f>D76+D78+D83+D115+D81</f>
        <v>67995437</v>
      </c>
      <c r="E75" s="13">
        <f>E76+E78+E83+E115</f>
        <v>0</v>
      </c>
      <c r="F75" s="13">
        <f>F76+F78+F83+F115</f>
        <v>0</v>
      </c>
    </row>
    <row r="76" spans="1:6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6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6" ht="15.75">
      <c r="A78" s="11">
        <v>41030000</v>
      </c>
      <c r="B78" s="28" t="s">
        <v>24</v>
      </c>
      <c r="C78" s="19">
        <f>C79+C80</f>
        <v>52121400</v>
      </c>
      <c r="D78" s="19">
        <f>D79+D80</f>
        <v>52121400</v>
      </c>
      <c r="E78" s="19">
        <f>E79</f>
        <v>0</v>
      </c>
      <c r="F78" s="19">
        <f>F79</f>
        <v>0</v>
      </c>
    </row>
    <row r="79" spans="1:6" ht="15.75">
      <c r="A79" s="12">
        <v>41033900</v>
      </c>
      <c r="B79" s="16" t="s">
        <v>14</v>
      </c>
      <c r="C79" s="20">
        <f t="shared" ref="C79:C119" si="4">D79+E79</f>
        <v>50971400</v>
      </c>
      <c r="D79" s="10">
        <v>50971400</v>
      </c>
      <c r="E79" s="12"/>
      <c r="F79" s="12"/>
    </row>
    <row r="80" spans="1:6" ht="31.5">
      <c r="A80" s="12">
        <v>41034500</v>
      </c>
      <c r="B80" s="16" t="s">
        <v>114</v>
      </c>
      <c r="C80" s="20">
        <f t="shared" si="4"/>
        <v>1150000</v>
      </c>
      <c r="D80" s="10">
        <v>1150000</v>
      </c>
      <c r="E80" s="12"/>
      <c r="F80" s="12"/>
    </row>
    <row r="81" spans="1:8" ht="15.75">
      <c r="A81" s="11">
        <v>41040000</v>
      </c>
      <c r="B81" s="22" t="s">
        <v>92</v>
      </c>
      <c r="C81" s="19">
        <f>D81</f>
        <v>2143500</v>
      </c>
      <c r="D81" s="13">
        <f>D82</f>
        <v>2143500</v>
      </c>
      <c r="E81" s="12"/>
      <c r="F81" s="12"/>
    </row>
    <row r="82" spans="1:8" ht="47.25">
      <c r="A82" s="14">
        <v>41040200</v>
      </c>
      <c r="B82" s="34" t="s">
        <v>93</v>
      </c>
      <c r="C82" s="20">
        <f>D82</f>
        <v>2143500</v>
      </c>
      <c r="D82" s="10">
        <v>2143500</v>
      </c>
      <c r="E82" s="12"/>
      <c r="F82" s="12"/>
      <c r="H82" s="33"/>
    </row>
    <row r="83" spans="1:8" ht="15.75">
      <c r="A83" s="11">
        <v>41050000</v>
      </c>
      <c r="B83" s="28" t="s">
        <v>23</v>
      </c>
      <c r="C83" s="19">
        <f t="shared" si="4"/>
        <v>6703837</v>
      </c>
      <c r="D83" s="13">
        <f>D84+D87+D85+D86</f>
        <v>6703837</v>
      </c>
      <c r="E83" s="13">
        <f>E84+E87+E85+E86</f>
        <v>0</v>
      </c>
      <c r="F83" s="13">
        <f>F84+F87+F85+F86</f>
        <v>0</v>
      </c>
    </row>
    <row r="84" spans="1:8" ht="33" customHeight="1">
      <c r="A84" s="14">
        <v>41051000</v>
      </c>
      <c r="B84" s="16" t="s">
        <v>61</v>
      </c>
      <c r="C84" s="20">
        <f t="shared" si="4"/>
        <v>1499035</v>
      </c>
      <c r="D84" s="10">
        <v>1499035</v>
      </c>
      <c r="E84" s="13"/>
      <c r="F84" s="13"/>
    </row>
    <row r="85" spans="1:8" ht="47.25" customHeight="1">
      <c r="A85" s="14">
        <v>41051200</v>
      </c>
      <c r="B85" s="16" t="s">
        <v>27</v>
      </c>
      <c r="C85" s="20">
        <f t="shared" si="4"/>
        <v>119469</v>
      </c>
      <c r="D85" s="10">
        <v>119469</v>
      </c>
      <c r="E85" s="13"/>
      <c r="F85" s="13"/>
    </row>
    <row r="86" spans="1:8" ht="47.25" customHeight="1">
      <c r="A86" s="14">
        <v>41051700</v>
      </c>
      <c r="B86" s="16" t="s">
        <v>109</v>
      </c>
      <c r="C86" s="20">
        <f t="shared" si="4"/>
        <v>81851</v>
      </c>
      <c r="D86" s="10">
        <v>81851</v>
      </c>
      <c r="E86" s="13"/>
      <c r="F86" s="13"/>
    </row>
    <row r="87" spans="1:8" ht="21.75" customHeight="1">
      <c r="A87" s="17">
        <v>41053900</v>
      </c>
      <c r="B87" s="18" t="s">
        <v>25</v>
      </c>
      <c r="C87" s="13">
        <f>C88+C89+C90+C91+C92+C93+C94+C95+C96+C97+C107+C108+C98+C99+C100+C101+C102+C103+C109+C110+C111+C112+C113+C104+C105+C106+C114</f>
        <v>5003482</v>
      </c>
      <c r="D87" s="13">
        <f>D88+D89+D90+D91+D92+D93+D94+D95+D96+D97+D107+D108+D98+D99+D100+D101+D102+D103+D109+D110+D111+D112+D113+D104+D105+D106+D114</f>
        <v>5003482</v>
      </c>
      <c r="E87" s="13">
        <f>E88+E89+E90+E91+E92+E93+E94+E95+E96+E97+E107+E108+E98+E99+E100+E101+E102+E103+E109+E110+E111+E112+E113+E104+E105+E106</f>
        <v>0</v>
      </c>
      <c r="F87" s="13">
        <f>F88+F89+F90+F91+F92+F93+F94+F95+F96+F97+F107+F108+F98+F99+F100+F101+F102+F103+F109+F110+F111+F112+F113+F104+F105+F106</f>
        <v>0</v>
      </c>
    </row>
    <row r="88" spans="1:8" ht="48.75" customHeight="1">
      <c r="A88" s="12">
        <v>41053900</v>
      </c>
      <c r="B88" s="16" t="s">
        <v>28</v>
      </c>
      <c r="C88" s="20">
        <f t="shared" si="4"/>
        <v>180000</v>
      </c>
      <c r="D88" s="10">
        <v>180000</v>
      </c>
      <c r="E88" s="10"/>
      <c r="F88" s="10"/>
    </row>
    <row r="89" spans="1:8" ht="62.25" customHeight="1">
      <c r="A89" s="12">
        <v>41053900</v>
      </c>
      <c r="B89" s="16" t="s">
        <v>82</v>
      </c>
      <c r="C89" s="20">
        <f t="shared" si="4"/>
        <v>34800</v>
      </c>
      <c r="D89" s="10">
        <v>34800</v>
      </c>
      <c r="E89" s="10"/>
      <c r="F89" s="10"/>
    </row>
    <row r="90" spans="1:8" ht="64.5" customHeight="1">
      <c r="A90" s="12">
        <v>41053900</v>
      </c>
      <c r="B90" s="16" t="s">
        <v>29</v>
      </c>
      <c r="C90" s="20">
        <f t="shared" si="4"/>
        <v>20300</v>
      </c>
      <c r="D90" s="10">
        <v>20300</v>
      </c>
      <c r="E90" s="10"/>
      <c r="F90" s="10"/>
    </row>
    <row r="91" spans="1:8" ht="78.75" customHeight="1">
      <c r="A91" s="12">
        <v>41053900</v>
      </c>
      <c r="B91" s="16" t="s">
        <v>62</v>
      </c>
      <c r="C91" s="20">
        <f t="shared" si="4"/>
        <v>10000</v>
      </c>
      <c r="D91" s="10">
        <v>10000</v>
      </c>
      <c r="E91" s="10"/>
      <c r="F91" s="10"/>
    </row>
    <row r="92" spans="1:8" ht="114" customHeight="1">
      <c r="A92" s="12">
        <v>41053900</v>
      </c>
      <c r="B92" s="16" t="s">
        <v>63</v>
      </c>
      <c r="C92" s="20">
        <f t="shared" si="4"/>
        <v>12000</v>
      </c>
      <c r="D92" s="10">
        <v>12000</v>
      </c>
      <c r="E92" s="10"/>
      <c r="F92" s="10"/>
    </row>
    <row r="93" spans="1:8" ht="48.75" customHeight="1">
      <c r="A93" s="12">
        <v>41053900</v>
      </c>
      <c r="B93" s="16" t="s">
        <v>64</v>
      </c>
      <c r="C93" s="20">
        <f t="shared" si="4"/>
        <v>36100</v>
      </c>
      <c r="D93" s="10">
        <v>36100</v>
      </c>
      <c r="E93" s="10"/>
      <c r="F93" s="10"/>
    </row>
    <row r="94" spans="1:8" ht="48.75" customHeight="1">
      <c r="A94" s="12">
        <v>41053900</v>
      </c>
      <c r="B94" s="16" t="s">
        <v>65</v>
      </c>
      <c r="C94" s="20">
        <f t="shared" si="4"/>
        <v>10600</v>
      </c>
      <c r="D94" s="10">
        <v>10600</v>
      </c>
      <c r="E94" s="10"/>
      <c r="F94" s="10"/>
    </row>
    <row r="95" spans="1:8" ht="81.75" customHeight="1">
      <c r="A95" s="12">
        <v>41053900</v>
      </c>
      <c r="B95" s="16" t="s">
        <v>66</v>
      </c>
      <c r="C95" s="20">
        <f t="shared" si="4"/>
        <v>7800</v>
      </c>
      <c r="D95" s="10">
        <v>7800</v>
      </c>
      <c r="E95" s="10"/>
      <c r="F95" s="10"/>
    </row>
    <row r="96" spans="1:8" ht="48" customHeight="1">
      <c r="A96" s="12">
        <v>41053900</v>
      </c>
      <c r="B96" s="16" t="s">
        <v>89</v>
      </c>
      <c r="C96" s="20">
        <f t="shared" si="4"/>
        <v>648400</v>
      </c>
      <c r="D96" s="10">
        <v>648400</v>
      </c>
      <c r="E96" s="10"/>
      <c r="F96" s="10"/>
    </row>
    <row r="97" spans="1:6" ht="64.5" customHeight="1">
      <c r="A97" s="12">
        <v>41053900</v>
      </c>
      <c r="B97" s="16" t="s">
        <v>90</v>
      </c>
      <c r="C97" s="20">
        <f t="shared" si="4"/>
        <v>84000</v>
      </c>
      <c r="D97" s="10">
        <v>84000</v>
      </c>
      <c r="E97" s="10"/>
      <c r="F97" s="10"/>
    </row>
    <row r="98" spans="1:6" ht="64.5" customHeight="1">
      <c r="A98" s="12">
        <v>41053900</v>
      </c>
      <c r="B98" s="16" t="s">
        <v>102</v>
      </c>
      <c r="C98" s="20">
        <f t="shared" si="4"/>
        <v>190092</v>
      </c>
      <c r="D98" s="10">
        <v>190092</v>
      </c>
      <c r="E98" s="10"/>
      <c r="F98" s="10"/>
    </row>
    <row r="99" spans="1:6" ht="64.5" customHeight="1">
      <c r="A99" s="12">
        <v>41053900</v>
      </c>
      <c r="B99" s="16" t="s">
        <v>103</v>
      </c>
      <c r="C99" s="20">
        <f t="shared" si="4"/>
        <v>973500</v>
      </c>
      <c r="D99" s="10">
        <v>973500</v>
      </c>
      <c r="E99" s="10"/>
      <c r="F99" s="10"/>
    </row>
    <row r="100" spans="1:6" ht="93.75" customHeight="1">
      <c r="A100" s="12">
        <v>41053900</v>
      </c>
      <c r="B100" s="16" t="s">
        <v>104</v>
      </c>
      <c r="C100" s="20">
        <f t="shared" si="4"/>
        <v>51000</v>
      </c>
      <c r="D100" s="10">
        <v>51000</v>
      </c>
      <c r="E100" s="10"/>
      <c r="F100" s="10"/>
    </row>
    <row r="101" spans="1:6" ht="64.5" customHeight="1">
      <c r="A101" s="12">
        <v>41053900</v>
      </c>
      <c r="B101" s="16" t="s">
        <v>105</v>
      </c>
      <c r="C101" s="20">
        <f t="shared" si="4"/>
        <v>52662</v>
      </c>
      <c r="D101" s="10">
        <v>52662</v>
      </c>
      <c r="E101" s="10"/>
      <c r="F101" s="10"/>
    </row>
    <row r="102" spans="1:6" ht="64.5" customHeight="1">
      <c r="A102" s="12">
        <v>41053900</v>
      </c>
      <c r="B102" s="16" t="s">
        <v>106</v>
      </c>
      <c r="C102" s="20">
        <f t="shared" si="4"/>
        <v>1048329</v>
      </c>
      <c r="D102" s="10">
        <v>1048329</v>
      </c>
      <c r="E102" s="10"/>
      <c r="F102" s="10"/>
    </row>
    <row r="103" spans="1:6" ht="31.5">
      <c r="A103" s="12">
        <v>41053900</v>
      </c>
      <c r="B103" s="16" t="s">
        <v>107</v>
      </c>
      <c r="C103" s="20">
        <f t="shared" si="4"/>
        <v>134776</v>
      </c>
      <c r="D103" s="10">
        <v>134776</v>
      </c>
      <c r="E103" s="10"/>
      <c r="F103" s="10"/>
    </row>
    <row r="104" spans="1:6" ht="129" customHeight="1">
      <c r="A104" s="12">
        <v>41053900</v>
      </c>
      <c r="B104" s="16" t="s">
        <v>111</v>
      </c>
      <c r="C104" s="20">
        <f t="shared" si="4"/>
        <v>100000</v>
      </c>
      <c r="D104" s="10">
        <v>100000</v>
      </c>
      <c r="E104" s="10"/>
      <c r="F104" s="10"/>
    </row>
    <row r="105" spans="1:6" ht="81.75" customHeight="1">
      <c r="A105" s="12">
        <v>41053900</v>
      </c>
      <c r="B105" s="16" t="s">
        <v>112</v>
      </c>
      <c r="C105" s="20">
        <f t="shared" si="4"/>
        <v>50000</v>
      </c>
      <c r="D105" s="10">
        <v>50000</v>
      </c>
      <c r="E105" s="10"/>
      <c r="F105" s="10"/>
    </row>
    <row r="106" spans="1:6" ht="82.5" customHeight="1">
      <c r="A106" s="12">
        <v>41053900</v>
      </c>
      <c r="B106" s="16" t="s">
        <v>113</v>
      </c>
      <c r="C106" s="20">
        <f t="shared" si="4"/>
        <v>29752</v>
      </c>
      <c r="D106" s="10">
        <v>29752</v>
      </c>
      <c r="E106" s="10"/>
      <c r="F106" s="10"/>
    </row>
    <row r="107" spans="1:6" ht="50.25" customHeight="1">
      <c r="A107" s="12">
        <v>41053900</v>
      </c>
      <c r="B107" s="16" t="s">
        <v>88</v>
      </c>
      <c r="C107" s="20">
        <f t="shared" si="4"/>
        <v>300000</v>
      </c>
      <c r="D107" s="10">
        <v>300000</v>
      </c>
      <c r="E107" s="10"/>
      <c r="F107" s="10"/>
    </row>
    <row r="108" spans="1:6" ht="66.75" customHeight="1">
      <c r="A108" s="12">
        <v>41053900</v>
      </c>
      <c r="B108" s="16" t="s">
        <v>91</v>
      </c>
      <c r="C108" s="20">
        <f t="shared" si="4"/>
        <v>94000</v>
      </c>
      <c r="D108" s="10">
        <v>94000</v>
      </c>
      <c r="E108" s="10"/>
      <c r="F108" s="10"/>
    </row>
    <row r="109" spans="1:6" ht="47.25">
      <c r="A109" s="12">
        <v>41053900</v>
      </c>
      <c r="B109" s="16" t="s">
        <v>98</v>
      </c>
      <c r="C109" s="20">
        <f t="shared" si="4"/>
        <v>350000</v>
      </c>
      <c r="D109" s="10">
        <v>350000</v>
      </c>
      <c r="E109" s="10"/>
      <c r="F109" s="10"/>
    </row>
    <row r="110" spans="1:6" ht="66.75" customHeight="1">
      <c r="A110" s="12">
        <v>41053900</v>
      </c>
      <c r="B110" s="16" t="s">
        <v>99</v>
      </c>
      <c r="C110" s="20">
        <f t="shared" si="4"/>
        <v>168992</v>
      </c>
      <c r="D110" s="10">
        <v>168992</v>
      </c>
      <c r="E110" s="10"/>
      <c r="F110" s="10"/>
    </row>
    <row r="111" spans="1:6" ht="66.75" customHeight="1">
      <c r="A111" s="12">
        <v>41053900</v>
      </c>
      <c r="B111" s="16" t="s">
        <v>100</v>
      </c>
      <c r="C111" s="20">
        <f t="shared" si="4"/>
        <v>26158</v>
      </c>
      <c r="D111" s="10">
        <v>26158</v>
      </c>
      <c r="E111" s="10"/>
      <c r="F111" s="10"/>
    </row>
    <row r="112" spans="1:6" ht="66.75" customHeight="1">
      <c r="A112" s="12">
        <v>41053900</v>
      </c>
      <c r="B112" s="16" t="s">
        <v>101</v>
      </c>
      <c r="C112" s="20">
        <f t="shared" si="4"/>
        <v>293081</v>
      </c>
      <c r="D112" s="10">
        <v>293081</v>
      </c>
      <c r="E112" s="10"/>
      <c r="F112" s="10"/>
    </row>
    <row r="113" spans="1:6" ht="97.5" customHeight="1">
      <c r="A113" s="12">
        <v>41053900</v>
      </c>
      <c r="B113" s="16" t="s">
        <v>110</v>
      </c>
      <c r="C113" s="20">
        <f t="shared" si="4"/>
        <v>67140</v>
      </c>
      <c r="D113" s="10">
        <v>67140</v>
      </c>
      <c r="E113" s="10"/>
      <c r="F113" s="10"/>
    </row>
    <row r="114" spans="1:6" ht="81" customHeight="1">
      <c r="A114" s="12">
        <v>41053900</v>
      </c>
      <c r="B114" s="16" t="s">
        <v>116</v>
      </c>
      <c r="C114" s="20">
        <f t="shared" si="4"/>
        <v>30000</v>
      </c>
      <c r="D114" s="10">
        <v>30000</v>
      </c>
      <c r="E114" s="10"/>
      <c r="F114" s="10"/>
    </row>
    <row r="115" spans="1:6" ht="65.25" customHeight="1">
      <c r="A115" s="12">
        <v>41055000</v>
      </c>
      <c r="B115" s="16" t="s">
        <v>84</v>
      </c>
      <c r="C115" s="20">
        <f t="shared" si="4"/>
        <v>789500</v>
      </c>
      <c r="D115" s="10">
        <f>D116+D117+D118</f>
        <v>789500</v>
      </c>
      <c r="E115" s="10"/>
      <c r="F115" s="10"/>
    </row>
    <row r="116" spans="1:6" ht="48.75" customHeight="1">
      <c r="A116" s="12">
        <v>41055000</v>
      </c>
      <c r="B116" s="16" t="s">
        <v>85</v>
      </c>
      <c r="C116" s="20">
        <f t="shared" si="4"/>
        <v>520400</v>
      </c>
      <c r="D116" s="10">
        <v>520400</v>
      </c>
      <c r="E116" s="10"/>
      <c r="F116" s="10"/>
    </row>
    <row r="117" spans="1:6" ht="65.25" customHeight="1">
      <c r="A117" s="12">
        <v>41055000</v>
      </c>
      <c r="B117" s="16" t="s">
        <v>86</v>
      </c>
      <c r="C117" s="20">
        <f t="shared" si="4"/>
        <v>185400</v>
      </c>
      <c r="D117" s="10">
        <v>185400</v>
      </c>
      <c r="E117" s="10"/>
      <c r="F117" s="10"/>
    </row>
    <row r="118" spans="1:6" ht="65.25" customHeight="1">
      <c r="A118" s="12">
        <v>41055000</v>
      </c>
      <c r="B118" s="16" t="s">
        <v>87</v>
      </c>
      <c r="C118" s="20">
        <f t="shared" si="4"/>
        <v>83700</v>
      </c>
      <c r="D118" s="10">
        <v>83700</v>
      </c>
      <c r="E118" s="10"/>
      <c r="F118" s="10"/>
    </row>
    <row r="119" spans="1:6" ht="19.5" customHeight="1">
      <c r="A119" s="29" t="s">
        <v>32</v>
      </c>
      <c r="B119" s="17" t="s">
        <v>31</v>
      </c>
      <c r="C119" s="19">
        <f t="shared" si="4"/>
        <v>155029994</v>
      </c>
      <c r="D119" s="13">
        <f>D73+D74</f>
        <v>153739827</v>
      </c>
      <c r="E119" s="13">
        <f>E73+E74</f>
        <v>1290167</v>
      </c>
      <c r="F119" s="13">
        <f>F73+F74</f>
        <v>0</v>
      </c>
    </row>
    <row r="120" spans="1:6">
      <c r="A120" s="6"/>
      <c r="B120" s="7"/>
      <c r="C120" s="7"/>
      <c r="D120" s="8"/>
      <c r="E120" s="9"/>
      <c r="F120" s="8"/>
    </row>
    <row r="121" spans="1:6">
      <c r="A121" s="35"/>
      <c r="B121" s="35"/>
      <c r="C121" s="35"/>
      <c r="D121" s="35"/>
      <c r="E121" s="35"/>
      <c r="F121" s="35"/>
    </row>
    <row r="122" spans="1:6" ht="15.75" customHeight="1">
      <c r="A122" s="36" t="s">
        <v>108</v>
      </c>
      <c r="B122" s="36"/>
      <c r="C122" s="36"/>
      <c r="D122" s="36"/>
      <c r="E122" s="36"/>
      <c r="F122" s="36"/>
    </row>
    <row r="123" spans="1:6">
      <c r="A123" s="35"/>
      <c r="B123" s="35"/>
      <c r="C123" s="35"/>
      <c r="D123" s="35"/>
      <c r="E123" s="35"/>
      <c r="F123" s="35"/>
    </row>
  </sheetData>
  <mergeCells count="13">
    <mergeCell ref="E13:E14"/>
    <mergeCell ref="F13:F14"/>
    <mergeCell ref="A10:E10"/>
    <mergeCell ref="A121:F121"/>
    <mergeCell ref="A122:F122"/>
    <mergeCell ref="A123:F123"/>
    <mergeCell ref="A12:A14"/>
    <mergeCell ref="C12:C14"/>
    <mergeCell ref="B7:E7"/>
    <mergeCell ref="B8:D8"/>
    <mergeCell ref="B12:B14"/>
    <mergeCell ref="D12:D14"/>
    <mergeCell ref="E12:F12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АДМИН</cp:lastModifiedBy>
  <cp:lastPrinted>2021-05-27T08:29:58Z</cp:lastPrinted>
  <dcterms:created xsi:type="dcterms:W3CDTF">2005-03-22T14:14:41Z</dcterms:created>
  <dcterms:modified xsi:type="dcterms:W3CDTF">2021-07-01T05:36:44Z</dcterms:modified>
</cp:coreProperties>
</file>