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<sst xmlns="http://schemas.openxmlformats.org/spreadsheetml/2006/main" count="39" uniqueCount="38">
  <si>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 2021 рік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</si>
  <si>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</si>
  <si>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</si>
  <si>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</si>
  <si>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</si>
  <si>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</si>
  <si>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</si>
  <si>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</si>
  <si>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</si>
  <si>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</si>
  <si>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</si>
  <si>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</si>
  <si>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</si>
  <si>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</si>
  <si>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</si>
  <si>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</si>
  <si>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</si>
  <si>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</si>
  <si>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</si>
  <si>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</si>
  <si>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</si>
  <si>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</si>
  <si>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</si>
  <si>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</si>
  <si>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</si>
  <si>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</si>
  <si>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</si>
  <si>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</si>
  <si>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</si>
  <si>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</si>
  <si>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</si>
  <si>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</si>
  <si>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</si>
  <si>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</si>
  <si>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</si>
  <si>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</si>
  <si>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</si>
  <si>
    <t>Аналіз виконання плану по доходах спеціального фонду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</si>
</sst>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tabSelected="1" workbookViewId="0" topLeftCell="B1">
      <selection activeCell="B5" sqref="B5:I5"/>
    </sheetView>
  </sheetViews>
  <sheetFormatPr defaultColWidth="9.00390625" defaultRowHeight="12.75"/>
  <cols>
    <col min="1" max="1" width="0" style="0" hidden="1" customWidth="1"/>
    <col min="2" max="2" width="12.25390625" style="0" customWidth="1"/>
    <col min="3" max="3" width="50.75390625" style="5" customWidth="1"/>
    <col min="4" max="6" width="16.00390625" style="2" customWidth="1"/>
    <col min="7" max="7" width="12.75390625" style="2" bestFit="1" customWidth="1"/>
    <col min="8" max="8" width="11.75390625" style="2" bestFit="1" customWidth="1"/>
    <col min="9" max="9" width="9.25390625" style="2" bestFit="1" customWidth="1"/>
  </cols>
  <sheetData>
    <row r="2" spans="2:9" ht="12.75">
      <c r="B2" s="1"/>
      <c r="C2" s="6"/>
      <c r="D2" s="3"/>
      <c r="E2" s="3"/>
      <c r="F2" s="3"/>
      <c r="G2" s="3"/>
      <c r="H2" s="3"/>
      <c r="I2" s="3"/>
    </row>
    <row r="3" spans="2:9" ht="23.25">
      <c r="B3" s="15" t="s">
        <v>37</v>
      </c>
      <c r="C3" s="16"/>
      <c r="D3" s="16"/>
      <c r="E3" s="16"/>
      <c r="F3" s="16"/>
      <c r="G3" s="16"/>
      <c r="H3" s="16"/>
      <c r="I3" s="16"/>
    </row>
    <row r="4" spans="2:9" ht="12.75">
      <c r="B4" s="1"/>
      <c r="C4" s="6"/>
      <c r="D4" s="3"/>
      <c r="E4" s="3"/>
      <c r="F4" s="3"/>
      <c r="G4" s="3"/>
      <c r="H4" s="3"/>
      <c r="I4" s="3"/>
    </row>
    <row r="5" spans="2:9" ht="18">
      <c r="B5" s="17" t="s">
        <v>0</v>
      </c>
      <c r="C5" s="16"/>
      <c r="D5" s="16"/>
      <c r="E5" s="16"/>
      <c r="F5" s="16"/>
      <c r="G5" s="16"/>
      <c r="H5" s="16"/>
      <c r="I5" s="16"/>
    </row>
    <row r="6" spans="4:9" ht="12.75">
      <c r="D6" s="4"/>
      <c r="I6" s="2" t="s">
        <v>1</v>
      </c>
    </row>
    <row r="7" spans="1:9" ht="28.5" customHeight="1">
      <c r="A7" s="7"/>
      <c r="B7" s="8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0" t="s">
        <v>7</v>
      </c>
      <c r="H7" s="10" t="s">
        <v>8</v>
      </c>
      <c r="I7" s="10" t="s">
        <v>9</v>
      </c>
    </row>
    <row r="8" spans="1:9" ht="51">
      <c r="A8" s="11">
        <v>0</v>
      </c>
      <c r="B8" s="11" t="s">
        <v>10</v>
      </c>
      <c r="C8" s="12" t="s">
        <v>11</v>
      </c>
      <c r="D8" s="13">
        <v>39700</v>
      </c>
      <c r="E8" s="13">
        <v>39700</v>
      </c>
      <c r="F8" s="13">
        <v>39700</v>
      </c>
      <c r="G8" s="13">
        <v>23253.2</v>
      </c>
      <c r="H8" s="14">
        <f aca="true" t="shared" si="0" ref="H8:H21">G8-F8</f>
        <v>-16446.8</v>
      </c>
      <c r="I8" s="14">
        <f aca="true" t="shared" si="1" ref="I8:I21">IF(F8=0,0,G8/F8*100)</f>
        <v>58.57229219143577</v>
      </c>
    </row>
    <row r="9" spans="1:9" ht="25.5">
      <c r="A9" s="11">
        <v>0</v>
      </c>
      <c r="B9" s="11" t="s">
        <v>12</v>
      </c>
      <c r="C9" s="12" t="s">
        <v>13</v>
      </c>
      <c r="D9" s="13">
        <v>5000</v>
      </c>
      <c r="E9" s="13">
        <v>5000</v>
      </c>
      <c r="F9" s="13">
        <v>5000</v>
      </c>
      <c r="G9" s="13">
        <v>5138.88</v>
      </c>
      <c r="H9" s="14">
        <f t="shared" si="0"/>
        <v>138.8800000000001</v>
      </c>
      <c r="I9" s="14">
        <f t="shared" si="1"/>
        <v>102.7776</v>
      </c>
    </row>
    <row r="10" spans="1:9" ht="51">
      <c r="A10" s="11">
        <v>0</v>
      </c>
      <c r="B10" s="11" t="s">
        <v>14</v>
      </c>
      <c r="C10" s="12" t="s">
        <v>15</v>
      </c>
      <c r="D10" s="13">
        <v>23700</v>
      </c>
      <c r="E10" s="13">
        <v>23700</v>
      </c>
      <c r="F10" s="13">
        <v>23700</v>
      </c>
      <c r="G10" s="13">
        <v>22460.2</v>
      </c>
      <c r="H10" s="14">
        <f t="shared" si="0"/>
        <v>-1239.7999999999993</v>
      </c>
      <c r="I10" s="14">
        <f t="shared" si="1"/>
        <v>94.76877637130802</v>
      </c>
    </row>
    <row r="11" spans="1:9" ht="38.25">
      <c r="A11" s="11">
        <v>0</v>
      </c>
      <c r="B11" s="11" t="s">
        <v>16</v>
      </c>
      <c r="C11" s="12" t="s">
        <v>17</v>
      </c>
      <c r="D11" s="13">
        <v>0</v>
      </c>
      <c r="E11" s="13">
        <v>0</v>
      </c>
      <c r="F11" s="13">
        <v>0</v>
      </c>
      <c r="G11" s="13">
        <v>40607.81</v>
      </c>
      <c r="H11" s="14">
        <f t="shared" si="0"/>
        <v>40607.81</v>
      </c>
      <c r="I11" s="14">
        <f t="shared" si="1"/>
        <v>0</v>
      </c>
    </row>
    <row r="12" spans="1:9" ht="51">
      <c r="A12" s="11">
        <v>0</v>
      </c>
      <c r="B12" s="11" t="s">
        <v>18</v>
      </c>
      <c r="C12" s="12" t="s">
        <v>19</v>
      </c>
      <c r="D12" s="13">
        <v>0</v>
      </c>
      <c r="E12" s="13">
        <v>0</v>
      </c>
      <c r="F12" s="13">
        <v>0</v>
      </c>
      <c r="G12" s="13">
        <v>14471.84</v>
      </c>
      <c r="H12" s="14">
        <f t="shared" si="0"/>
        <v>14471.84</v>
      </c>
      <c r="I12" s="14">
        <f t="shared" si="1"/>
        <v>0</v>
      </c>
    </row>
    <row r="13" spans="1:9" ht="25.5">
      <c r="A13" s="11">
        <v>0</v>
      </c>
      <c r="B13" s="11" t="s">
        <v>20</v>
      </c>
      <c r="C13" s="12" t="s">
        <v>21</v>
      </c>
      <c r="D13" s="13">
        <v>1174364</v>
      </c>
      <c r="E13" s="13">
        <v>1174364</v>
      </c>
      <c r="F13" s="13">
        <v>1174364</v>
      </c>
      <c r="G13" s="13">
        <v>1384639.56</v>
      </c>
      <c r="H13" s="14">
        <f t="shared" si="0"/>
        <v>210275.56000000006</v>
      </c>
      <c r="I13" s="14">
        <f t="shared" si="1"/>
        <v>117.90548415993678</v>
      </c>
    </row>
    <row r="14" spans="1:9" ht="38.25">
      <c r="A14" s="11">
        <v>0</v>
      </c>
      <c r="B14" s="11" t="s">
        <v>22</v>
      </c>
      <c r="C14" s="12" t="s">
        <v>23</v>
      </c>
      <c r="D14" s="13">
        <v>47403</v>
      </c>
      <c r="E14" s="13">
        <v>47403</v>
      </c>
      <c r="F14" s="13">
        <v>47403</v>
      </c>
      <c r="G14" s="13">
        <v>1218555.98</v>
      </c>
      <c r="H14" s="14">
        <f t="shared" si="0"/>
        <v>1171152.98</v>
      </c>
      <c r="I14" s="14">
        <f t="shared" si="1"/>
        <v>2570.630508617598</v>
      </c>
    </row>
    <row r="15" spans="1:9" ht="38.25">
      <c r="A15" s="11">
        <v>0</v>
      </c>
      <c r="B15" s="11" t="s">
        <v>24</v>
      </c>
      <c r="C15" s="12" t="s">
        <v>25</v>
      </c>
      <c r="D15" s="13">
        <v>0</v>
      </c>
      <c r="E15" s="13">
        <v>0</v>
      </c>
      <c r="F15" s="13">
        <v>0</v>
      </c>
      <c r="G15" s="13">
        <v>11045.79</v>
      </c>
      <c r="H15" s="14">
        <f t="shared" si="0"/>
        <v>11045.79</v>
      </c>
      <c r="I15" s="14">
        <f t="shared" si="1"/>
        <v>0</v>
      </c>
    </row>
    <row r="16" spans="1:9" ht="12.75">
      <c r="A16" s="11">
        <v>0</v>
      </c>
      <c r="B16" s="11" t="s">
        <v>26</v>
      </c>
      <c r="C16" s="12" t="s">
        <v>27</v>
      </c>
      <c r="D16" s="13">
        <v>0</v>
      </c>
      <c r="E16" s="13">
        <v>0</v>
      </c>
      <c r="F16" s="13">
        <v>0</v>
      </c>
      <c r="G16" s="13">
        <v>5772926.68</v>
      </c>
      <c r="H16" s="14">
        <f t="shared" si="0"/>
        <v>5772926.68</v>
      </c>
      <c r="I16" s="14">
        <f t="shared" si="1"/>
        <v>0</v>
      </c>
    </row>
    <row r="17" spans="1:9" ht="63.75">
      <c r="A17" s="11">
        <v>0</v>
      </c>
      <c r="B17" s="11" t="s">
        <v>28</v>
      </c>
      <c r="C17" s="12" t="s">
        <v>29</v>
      </c>
      <c r="D17" s="13">
        <v>0</v>
      </c>
      <c r="E17" s="13">
        <v>0</v>
      </c>
      <c r="F17" s="13">
        <v>0</v>
      </c>
      <c r="G17" s="13">
        <v>1012912.28</v>
      </c>
      <c r="H17" s="14">
        <f t="shared" si="0"/>
        <v>1012912.28</v>
      </c>
      <c r="I17" s="14">
        <f t="shared" si="1"/>
        <v>0</v>
      </c>
    </row>
    <row r="18" spans="1:9" ht="63.75">
      <c r="A18" s="11">
        <v>0</v>
      </c>
      <c r="B18" s="11" t="s">
        <v>30</v>
      </c>
      <c r="C18" s="12" t="s">
        <v>31</v>
      </c>
      <c r="D18" s="13">
        <v>0</v>
      </c>
      <c r="E18" s="13">
        <v>1224147</v>
      </c>
      <c r="F18" s="13">
        <v>1224147</v>
      </c>
      <c r="G18" s="13">
        <v>2419131.1</v>
      </c>
      <c r="H18" s="14">
        <f t="shared" si="0"/>
        <v>1194984.1</v>
      </c>
      <c r="I18" s="14">
        <f t="shared" si="1"/>
        <v>197.61769624072926</v>
      </c>
    </row>
    <row r="19" spans="1:9" ht="51">
      <c r="A19" s="11">
        <v>0</v>
      </c>
      <c r="B19" s="11" t="s">
        <v>32</v>
      </c>
      <c r="C19" s="12" t="s">
        <v>33</v>
      </c>
      <c r="D19" s="13">
        <v>0</v>
      </c>
      <c r="E19" s="13">
        <v>1500000</v>
      </c>
      <c r="F19" s="13">
        <v>1500000</v>
      </c>
      <c r="G19" s="13">
        <v>1455000</v>
      </c>
      <c r="H19" s="14">
        <f t="shared" si="0"/>
        <v>-45000</v>
      </c>
      <c r="I19" s="14">
        <f t="shared" si="1"/>
        <v>97</v>
      </c>
    </row>
    <row r="20" spans="1:9" ht="12.75">
      <c r="A20" s="11">
        <v>1</v>
      </c>
      <c r="B20" s="11" t="s">
        <v>34</v>
      </c>
      <c r="C20" s="12" t="s">
        <v>35</v>
      </c>
      <c r="D20" s="13">
        <v>1290167</v>
      </c>
      <c r="E20" s="13">
        <v>2514314</v>
      </c>
      <c r="F20" s="13">
        <v>2514314</v>
      </c>
      <c r="G20" s="13">
        <v>11925143.319999998</v>
      </c>
      <c r="H20" s="14">
        <f t="shared" si="0"/>
        <v>9410829.319999998</v>
      </c>
      <c r="I20" s="14">
        <f t="shared" si="1"/>
        <v>474.29013719050204</v>
      </c>
    </row>
    <row r="21" spans="1:9" ht="12.75">
      <c r="A21" s="11">
        <v>1</v>
      </c>
      <c r="B21" s="11" t="s">
        <v>34</v>
      </c>
      <c r="C21" s="12" t="s">
        <v>36</v>
      </c>
      <c r="D21" s="13">
        <v>1290167</v>
      </c>
      <c r="E21" s="13">
        <v>4014314</v>
      </c>
      <c r="F21" s="13">
        <v>4014314</v>
      </c>
      <c r="G21" s="13">
        <v>13380143.319999998</v>
      </c>
      <c r="H21" s="14">
        <f t="shared" si="0"/>
        <v>9365829.319999998</v>
      </c>
      <c r="I21" s="14">
        <f t="shared" si="1"/>
        <v>333.3108301941502</v>
      </c>
    </row>
  </sheetData>
  <mergeCells count="2">
    <mergeCell ref="B3:I3"/>
    <mergeCell ref="B5:I5"/>
  </mergeCells>
  <conditionalFormatting sqref="B8:B21">
    <cfRule type="expression" priority="1" dxfId="0" stopIfTrue="1">
      <formula>A8=1</formula>
    </cfRule>
  </conditionalFormatting>
  <conditionalFormatting sqref="C8:C21">
    <cfRule type="expression" priority="2" dxfId="0" stopIfTrue="1">
      <formula>A8=1</formula>
    </cfRule>
  </conditionalFormatting>
  <conditionalFormatting sqref="D8:D21">
    <cfRule type="expression" priority="3" dxfId="0" stopIfTrue="1">
      <formula>A8=1</formula>
    </cfRule>
  </conditionalFormatting>
  <conditionalFormatting sqref="E8:E21">
    <cfRule type="expression" priority="4" dxfId="0" stopIfTrue="1">
      <formula>A8=1</formula>
    </cfRule>
  </conditionalFormatting>
  <conditionalFormatting sqref="F8:F21">
    <cfRule type="expression" priority="5" dxfId="0" stopIfTrue="1">
      <formula>A8=1</formula>
    </cfRule>
  </conditionalFormatting>
  <conditionalFormatting sqref="G8:G21">
    <cfRule type="expression" priority="6" dxfId="0" stopIfTrue="1">
      <formula>A8=1</formula>
    </cfRule>
  </conditionalFormatting>
  <conditionalFormatting sqref="H8:H21">
    <cfRule type="expression" priority="7" dxfId="0" stopIfTrue="1">
      <formula>A8=1</formula>
    </cfRule>
  </conditionalFormatting>
  <conditionalFormatting sqref="I8:I21">
    <cfRule type="expression" priority="8" dxfId="0" stopIfTrue="1">
      <formula>A8=1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2022-01-21T10:43:04Z</dcterms:created>
  <dcterms:modified xsi:type="dcterms:W3CDTF">2022-01-25T08:23:03Z</dcterms:modified>
  <cp:category/>
  <cp:version/>
  <cp:contentType/>
  <cp:contentStatus/>
</cp:coreProperties>
</file>