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760"/>
  </bookViews>
  <sheets>
    <sheet name="Таблиця" sheetId="6" r:id="rId1"/>
  </sheets>
  <definedNames>
    <definedName name="cRText">#REF!</definedName>
    <definedName name="Detail">#REF!</definedName>
    <definedName name="Header">#REF!</definedName>
    <definedName name="nGrafa_1">#REF!</definedName>
    <definedName name="nGrafa_10">#REF!</definedName>
    <definedName name="nGrafa_13">#REF!</definedName>
    <definedName name="nGrafa_14">#REF!</definedName>
    <definedName name="nGrafa_7">#REF!</definedName>
    <definedName name="nGrafa_7Sheet">#REF!</definedName>
    <definedName name="nGrafa_8">#REF!</definedName>
    <definedName name="nGrafa_8Sheet">#REF!</definedName>
    <definedName name="nGrafa_9">#REF!</definedName>
    <definedName name="nGrafa1">#REF!</definedName>
    <definedName name="nGrafa10">#REF!</definedName>
    <definedName name="nGrafa11">#REF!</definedName>
    <definedName name="nGrafa12">#REF!</definedName>
    <definedName name="nGrafa13">#REF!</definedName>
    <definedName name="nGrafa14">#REF!</definedName>
    <definedName name="nGrafa15">#REF!</definedName>
    <definedName name="nGrafa16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Grafa8">#REF!</definedName>
    <definedName name="nGrafa9">#REF!</definedName>
    <definedName name="nTotal_10">#REF!</definedName>
    <definedName name="nTotal_13">#REF!</definedName>
    <definedName name="nTotal_14">#REF!</definedName>
    <definedName name="nTotal_2">#REF!</definedName>
    <definedName name="nTotal_7">#REF!</definedName>
    <definedName name="nTotal_8">#REF!</definedName>
    <definedName name="nTotal_9">#REF!</definedName>
    <definedName name="nTotal1_10">#REF!</definedName>
    <definedName name="nTotal1_13">#REF!</definedName>
    <definedName name="nTotal1_14">#REF!</definedName>
    <definedName name="nTotal1_2">#REF!</definedName>
    <definedName name="nTotal1_7">#REF!</definedName>
    <definedName name="nTotal1_8">#REF!</definedName>
    <definedName name="nTotal1_9">#REF!</definedName>
    <definedName name="PageTotal">#REF!</definedName>
    <definedName name="RHide">#REF!</definedName>
    <definedName name="RMerge">#REF!,#REF!,#REF!,#REF!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Всего_колво">#REF!</definedName>
    <definedName name="Всего_колво_бух">#REF!</definedName>
    <definedName name="Всего_номеров">#REF!</definedName>
    <definedName name="Всего_сумма">#REF!</definedName>
    <definedName name="Всего_сумма_бух">#REF!</definedName>
    <definedName name="Глава_ком">#REF!</definedName>
    <definedName name="Дата">#REF!</definedName>
    <definedName name="Дата_приказа">#REF!</definedName>
    <definedName name="Додаток">#REF!</definedName>
    <definedName name="Должность">#REF!</definedName>
    <definedName name="Должность_главы_ком">#REF!</definedName>
    <definedName name="Должность_МО">#REF!</definedName>
    <definedName name="Должность_члена_ком_1">#REF!</definedName>
    <definedName name="Должность_члена_ком_10">#REF!</definedName>
    <definedName name="Должность_члена_ком_2">#REF!</definedName>
    <definedName name="Должность_члена_ком_3">#REF!</definedName>
    <definedName name="Должность_члена_ком_4">#REF!</definedName>
    <definedName name="Должность_члена_ком_5">#REF!</definedName>
    <definedName name="Должность_члена_ком_6">#REF!</definedName>
    <definedName name="Должность_члена_ком_7">#REF!</definedName>
    <definedName name="Должность_члена_ком_8">#REF!</definedName>
    <definedName name="Должность_члена_ком_9">#REF!</definedName>
    <definedName name="_xlnm.Print_Titles" localSheetId="0">Таблиця!$7:$7</definedName>
    <definedName name="Итог_по_листу">#REF!</definedName>
    <definedName name="Код_ЕГРПОУ">#REF!</definedName>
    <definedName name="Код_ЕГРПОУ2">#REF!</definedName>
    <definedName name="Код_ЕГРПОУ3">#REF!</definedName>
    <definedName name="Код_ЕГРПОУ4">#REF!</definedName>
    <definedName name="Код_ЕГРПОУ5">#REF!</definedName>
    <definedName name="Код_ЕГРПОУ6">#REF!</definedName>
    <definedName name="Код_ЕГРПОУ7">#REF!</definedName>
    <definedName name="Код_ЕГРПОУ8">#REF!</definedName>
    <definedName name="Номер_приказа">#REF!</definedName>
    <definedName name="Номера">#REF!</definedName>
    <definedName name="Организация">#REF!</definedName>
    <definedName name="Раздел_МОЛ">#REF!</definedName>
    <definedName name="Скрыть1">#REF!</definedName>
    <definedName name="Скрыть10">#REF!</definedName>
    <definedName name="Скрыть11">#REF!</definedName>
    <definedName name="Скрыть12">#REF!</definedName>
    <definedName name="Скрыть13">#REF!</definedName>
    <definedName name="Скрыть14">#REF!</definedName>
    <definedName name="Скрыть15">#REF!</definedName>
    <definedName name="Скрыть16">#REF!</definedName>
    <definedName name="Скрыть17">#REF!</definedName>
    <definedName name="Скрыть18">#REF!</definedName>
    <definedName name="Скрыть19">#REF!</definedName>
    <definedName name="Скрыть2">#REF!</definedName>
    <definedName name="Скрыть20">#REF!</definedName>
    <definedName name="Скрыть21">#REF!</definedName>
    <definedName name="Скрыть3">#REF!</definedName>
    <definedName name="Скрыть4">#REF!</definedName>
    <definedName name="Скрыть5">#REF!</definedName>
    <definedName name="Скрыть6">#REF!</definedName>
    <definedName name="Скрыть7">#REF!</definedName>
    <definedName name="Скрыть8">#REF!</definedName>
    <definedName name="Скрыть9">#REF!</definedName>
    <definedName name="Счета">#REF!</definedName>
    <definedName name="ФИО">#REF!</definedName>
    <definedName name="ФИО_МО">#REF!</definedName>
    <definedName name="Член_ком_1">#REF!</definedName>
    <definedName name="Член_ком_10">#REF!</definedName>
    <definedName name="Член_ком_2">#REF!</definedName>
    <definedName name="Член_ком_3">#REF!</definedName>
    <definedName name="Член_ком_4">#REF!</definedName>
    <definedName name="Член_ком_5">#REF!</definedName>
    <definedName name="Член_ком_6">#REF!</definedName>
    <definedName name="Член_ком_7">#REF!</definedName>
    <definedName name="Член_ком_8">#REF!</definedName>
    <definedName name="Член_ком_9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9" i="6"/>
  <c r="H69" l="1"/>
  <c r="I69"/>
  <c r="J69"/>
  <c r="N68"/>
  <c r="M68"/>
  <c r="N67"/>
  <c r="M67"/>
  <c r="H21"/>
  <c r="I21"/>
  <c r="J21"/>
  <c r="F21"/>
  <c r="M17"/>
  <c r="M9"/>
  <c r="N9"/>
  <c r="O9"/>
  <c r="P9"/>
  <c r="Q9"/>
  <c r="R9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M13"/>
  <c r="N13"/>
  <c r="O13"/>
  <c r="P13"/>
  <c r="Q13"/>
  <c r="R13"/>
  <c r="M14"/>
  <c r="N14"/>
  <c r="O14"/>
  <c r="P14"/>
  <c r="Q14"/>
  <c r="R14"/>
  <c r="M15"/>
  <c r="N15"/>
  <c r="O15"/>
  <c r="P15"/>
  <c r="Q15"/>
  <c r="R15"/>
  <c r="M16"/>
  <c r="N16"/>
  <c r="O16"/>
  <c r="P16"/>
  <c r="Q16"/>
  <c r="R16"/>
  <c r="M18"/>
  <c r="N18"/>
  <c r="O18"/>
  <c r="P18"/>
  <c r="Q18"/>
  <c r="R18"/>
  <c r="M19"/>
  <c r="N19"/>
  <c r="O19"/>
  <c r="P19"/>
  <c r="Q19"/>
  <c r="R19"/>
  <c r="M20"/>
  <c r="N20"/>
  <c r="O20"/>
  <c r="P20"/>
  <c r="Q20"/>
  <c r="R20"/>
  <c r="M23"/>
  <c r="N23"/>
  <c r="O23"/>
  <c r="P23"/>
  <c r="Q23"/>
  <c r="R23"/>
  <c r="M24"/>
  <c r="N24"/>
  <c r="O24"/>
  <c r="P24"/>
  <c r="Q24"/>
  <c r="R24"/>
  <c r="M25"/>
  <c r="N25"/>
  <c r="O25"/>
  <c r="P25"/>
  <c r="Q25"/>
  <c r="R25"/>
  <c r="M26"/>
  <c r="N26"/>
  <c r="O26"/>
  <c r="P26"/>
  <c r="Q26"/>
  <c r="R26"/>
  <c r="M27"/>
  <c r="N27"/>
  <c r="O27"/>
  <c r="P27"/>
  <c r="Q27"/>
  <c r="R27"/>
  <c r="M28"/>
  <c r="N28"/>
  <c r="O28"/>
  <c r="P28"/>
  <c r="Q28"/>
  <c r="R28"/>
  <c r="M29"/>
  <c r="N29"/>
  <c r="O29"/>
  <c r="P29"/>
  <c r="Q29"/>
  <c r="R29"/>
  <c r="M30"/>
  <c r="N30"/>
  <c r="O30"/>
  <c r="P30"/>
  <c r="Q30"/>
  <c r="R30"/>
  <c r="M31"/>
  <c r="N31"/>
  <c r="O31"/>
  <c r="P31"/>
  <c r="Q31"/>
  <c r="R31"/>
  <c r="M32"/>
  <c r="N32"/>
  <c r="O32"/>
  <c r="P32"/>
  <c r="Q32"/>
  <c r="R32"/>
  <c r="M33"/>
  <c r="N33"/>
  <c r="O33"/>
  <c r="P33"/>
  <c r="Q33"/>
  <c r="R33"/>
  <c r="M34"/>
  <c r="N34"/>
  <c r="O34"/>
  <c r="P34"/>
  <c r="Q34"/>
  <c r="R34"/>
  <c r="M35"/>
  <c r="N35"/>
  <c r="O35"/>
  <c r="P35"/>
  <c r="Q35"/>
  <c r="R35"/>
  <c r="M36"/>
  <c r="N36"/>
  <c r="O36"/>
  <c r="P36"/>
  <c r="Q36"/>
  <c r="R36"/>
  <c r="M37"/>
  <c r="N37"/>
  <c r="O37"/>
  <c r="P37"/>
  <c r="Q37"/>
  <c r="R37"/>
  <c r="M38"/>
  <c r="N38"/>
  <c r="O38"/>
  <c r="P38"/>
  <c r="Q38"/>
  <c r="R38"/>
  <c r="M39"/>
  <c r="N39"/>
  <c r="O39"/>
  <c r="P39"/>
  <c r="Q39"/>
  <c r="R39"/>
  <c r="M40"/>
  <c r="N40"/>
  <c r="O40"/>
  <c r="P40"/>
  <c r="Q40"/>
  <c r="R40"/>
  <c r="M41"/>
  <c r="N41"/>
  <c r="O41"/>
  <c r="P41"/>
  <c r="Q41"/>
  <c r="R41"/>
  <c r="M42"/>
  <c r="N42"/>
  <c r="O42"/>
  <c r="P42"/>
  <c r="Q42"/>
  <c r="R42"/>
  <c r="M43"/>
  <c r="N43"/>
  <c r="O43"/>
  <c r="P43"/>
  <c r="Q43"/>
  <c r="R43"/>
  <c r="M44"/>
  <c r="N44"/>
  <c r="O44"/>
  <c r="P44"/>
  <c r="Q44"/>
  <c r="R44"/>
  <c r="M45"/>
  <c r="N45"/>
  <c r="O45"/>
  <c r="P45"/>
  <c r="Q45"/>
  <c r="R45"/>
  <c r="M46"/>
  <c r="N46"/>
  <c r="O46"/>
  <c r="P46"/>
  <c r="Q46"/>
  <c r="R46"/>
  <c r="M47"/>
  <c r="N47"/>
  <c r="O47"/>
  <c r="P47"/>
  <c r="Q47"/>
  <c r="R47"/>
  <c r="M48"/>
  <c r="N48"/>
  <c r="O48"/>
  <c r="P48"/>
  <c r="Q48"/>
  <c r="R48"/>
  <c r="M49"/>
  <c r="N49"/>
  <c r="O49"/>
  <c r="P49"/>
  <c r="Q49"/>
  <c r="R49"/>
  <c r="M50"/>
  <c r="N50"/>
  <c r="O50"/>
  <c r="P50"/>
  <c r="Q50"/>
  <c r="R50"/>
  <c r="M51"/>
  <c r="N51"/>
  <c r="O51"/>
  <c r="P51"/>
  <c r="Q51"/>
  <c r="R51"/>
  <c r="M52"/>
  <c r="N52"/>
  <c r="O52"/>
  <c r="P52"/>
  <c r="Q52"/>
  <c r="R52"/>
  <c r="M53"/>
  <c r="N53"/>
  <c r="O53"/>
  <c r="P53"/>
  <c r="Q53"/>
  <c r="R53"/>
  <c r="M54"/>
  <c r="N54"/>
  <c r="O54"/>
  <c r="P54"/>
  <c r="Q54"/>
  <c r="R54"/>
  <c r="M55"/>
  <c r="N55"/>
  <c r="O55"/>
  <c r="P55"/>
  <c r="Q55"/>
  <c r="R55"/>
  <c r="M56"/>
  <c r="N56"/>
  <c r="O56"/>
  <c r="P56"/>
  <c r="Q56"/>
  <c r="R56"/>
  <c r="M57"/>
  <c r="N57"/>
  <c r="O57"/>
  <c r="P57"/>
  <c r="Q57"/>
  <c r="R57"/>
  <c r="M58"/>
  <c r="N58"/>
  <c r="O58"/>
  <c r="P58"/>
  <c r="Q58"/>
  <c r="R58"/>
  <c r="M59"/>
  <c r="N59"/>
  <c r="O59"/>
  <c r="P59"/>
  <c r="Q59"/>
  <c r="R59"/>
  <c r="M60"/>
  <c r="N60"/>
  <c r="O60"/>
  <c r="P60"/>
  <c r="Q60"/>
  <c r="R60"/>
  <c r="M61"/>
  <c r="N61"/>
  <c r="O61"/>
  <c r="P61"/>
  <c r="Q61"/>
  <c r="R61"/>
  <c r="M62"/>
  <c r="N62"/>
  <c r="O62"/>
  <c r="P62"/>
  <c r="Q62"/>
  <c r="R62"/>
  <c r="M63"/>
  <c r="N63"/>
  <c r="O63"/>
  <c r="P63"/>
  <c r="Q63"/>
  <c r="R63"/>
  <c r="M64"/>
  <c r="N64"/>
  <c r="O64"/>
  <c r="P64"/>
  <c r="Q64"/>
  <c r="R64"/>
  <c r="M65"/>
  <c r="N65"/>
  <c r="O65"/>
  <c r="P65"/>
  <c r="Q65"/>
  <c r="R65"/>
  <c r="M66"/>
  <c r="N66"/>
  <c r="O66"/>
  <c r="P66"/>
  <c r="Q66"/>
  <c r="R66"/>
  <c r="M71"/>
  <c r="N71"/>
  <c r="O71"/>
  <c r="P71"/>
  <c r="Q71"/>
  <c r="R71"/>
  <c r="M72"/>
  <c r="N72"/>
  <c r="O72"/>
  <c r="P72"/>
  <c r="Q72"/>
  <c r="R72"/>
  <c r="M75"/>
  <c r="N75"/>
  <c r="O75"/>
  <c r="P75"/>
  <c r="Q75"/>
  <c r="R75"/>
  <c r="M76"/>
  <c r="N76"/>
  <c r="O76"/>
  <c r="P76"/>
  <c r="Q76"/>
  <c r="R76"/>
  <c r="M77"/>
  <c r="N77"/>
  <c r="O77"/>
  <c r="P77"/>
  <c r="Q77"/>
  <c r="R77"/>
  <c r="M78"/>
  <c r="N78"/>
  <c r="O78"/>
  <c r="P78"/>
  <c r="Q78"/>
  <c r="R78"/>
  <c r="M79"/>
  <c r="N79"/>
  <c r="O79"/>
  <c r="P79"/>
  <c r="Q79"/>
  <c r="R79"/>
  <c r="M80"/>
  <c r="N80"/>
  <c r="O80"/>
  <c r="P80"/>
  <c r="Q80"/>
  <c r="R80"/>
  <c r="M81"/>
  <c r="N81"/>
  <c r="O81"/>
  <c r="P81"/>
  <c r="Q81"/>
  <c r="R81"/>
  <c r="M82"/>
  <c r="N82"/>
  <c r="O82"/>
  <c r="P82"/>
  <c r="Q82"/>
  <c r="R82"/>
  <c r="M83"/>
  <c r="N83"/>
  <c r="O83"/>
  <c r="P83"/>
  <c r="Q83"/>
  <c r="R83"/>
  <c r="M84"/>
  <c r="N84"/>
  <c r="O84"/>
  <c r="P84"/>
  <c r="Q84"/>
  <c r="R84"/>
  <c r="M85"/>
  <c r="N85"/>
  <c r="O85"/>
  <c r="P85"/>
  <c r="Q85"/>
  <c r="R85"/>
  <c r="M86"/>
  <c r="N86"/>
  <c r="O86"/>
  <c r="P86"/>
  <c r="Q86"/>
  <c r="R86"/>
  <c r="M87"/>
  <c r="N87"/>
  <c r="O87"/>
  <c r="P87"/>
  <c r="Q87"/>
  <c r="R87"/>
  <c r="M88"/>
  <c r="N88"/>
  <c r="O88"/>
  <c r="P88"/>
  <c r="Q88"/>
  <c r="R88"/>
  <c r="M89"/>
  <c r="N89"/>
  <c r="O89"/>
  <c r="P89"/>
  <c r="Q89"/>
  <c r="R89"/>
  <c r="J73" l="1"/>
  <c r="H73"/>
  <c r="H90"/>
  <c r="I90"/>
  <c r="F73"/>
  <c r="F90"/>
  <c r="J90"/>
  <c r="I73"/>
</calcChain>
</file>

<file path=xl/sharedStrings.xml><?xml version="1.0" encoding="utf-8"?>
<sst xmlns="http://schemas.openxmlformats.org/spreadsheetml/2006/main" count="389" uniqueCount="156">
  <si>
    <t>№ з/п</t>
  </si>
  <si>
    <t>кількість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</si>
  <si>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</si>
  <si>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</si>
  <si>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>первісна (переоцінена) вартість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</si>
  <si>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</si>
  <si>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</si>
  <si>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</si>
  <si>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>Х</t>
  </si>
  <si>
    <t>Один. вимір.</t>
  </si>
  <si>
    <t/>
  </si>
  <si>
    <t xml:space="preserve">01.11.2005                                                                                                                                                                                                                                                 </t>
  </si>
  <si>
    <t>101480009</t>
  </si>
  <si>
    <t>шт.</t>
  </si>
  <si>
    <t>10/0</t>
  </si>
  <si>
    <t xml:space="preserve">01.10.2008                                                                                                                                                                                                                                                 </t>
  </si>
  <si>
    <t>101480011</t>
  </si>
  <si>
    <t xml:space="preserve">01.11.2009                                                                                                                                                                                                                                                 </t>
  </si>
  <si>
    <t>101480016</t>
  </si>
  <si>
    <t xml:space="preserve">01.05.2006                                                                                                                                                                                                                                                 </t>
  </si>
  <si>
    <t>101480010</t>
  </si>
  <si>
    <t>101480015</t>
  </si>
  <si>
    <t xml:space="preserve">01.12.2008                                                                                                                                                                                                                                                 </t>
  </si>
  <si>
    <t>101480012</t>
  </si>
  <si>
    <t xml:space="preserve">01.10.2005                                                                                                                                                                                                                                                 </t>
  </si>
  <si>
    <t>101480013</t>
  </si>
  <si>
    <t xml:space="preserve">01.10.2003                                                                                                                                                                                                                                                 </t>
  </si>
  <si>
    <t>101480006</t>
  </si>
  <si>
    <t xml:space="preserve">06.12.2018                                                                                                                                                                                                                                                 </t>
  </si>
  <si>
    <t>101480070</t>
  </si>
  <si>
    <t>101480069</t>
  </si>
  <si>
    <t xml:space="preserve"> </t>
  </si>
  <si>
    <t>Разом за рахунком 1014</t>
  </si>
  <si>
    <t xml:space="preserve">23.11.2010 </t>
  </si>
  <si>
    <t>111370218</t>
  </si>
  <si>
    <t>0/0</t>
  </si>
  <si>
    <t>111360731</t>
  </si>
  <si>
    <t>111370217</t>
  </si>
  <si>
    <t>111370278</t>
  </si>
  <si>
    <t>111360709</t>
  </si>
  <si>
    <t>111360708</t>
  </si>
  <si>
    <t>111370260</t>
  </si>
  <si>
    <t>111370277</t>
  </si>
  <si>
    <t>111370219</t>
  </si>
  <si>
    <t>111370273</t>
  </si>
  <si>
    <t>111370221</t>
  </si>
  <si>
    <t>111370220</t>
  </si>
  <si>
    <t>111360717</t>
  </si>
  <si>
    <t>111370215</t>
  </si>
  <si>
    <t>111370275</t>
  </si>
  <si>
    <t>111360726</t>
  </si>
  <si>
    <t>111360704</t>
  </si>
  <si>
    <t>111360705</t>
  </si>
  <si>
    <t>111360730</t>
  </si>
  <si>
    <t>111360718</t>
  </si>
  <si>
    <t>111360728</t>
  </si>
  <si>
    <t>111360729</t>
  </si>
  <si>
    <t>111360714</t>
  </si>
  <si>
    <t>111360716</t>
  </si>
  <si>
    <t>111360719</t>
  </si>
  <si>
    <t>111360700</t>
  </si>
  <si>
    <t>111370250</t>
  </si>
  <si>
    <t>111370214</t>
  </si>
  <si>
    <t>111360711</t>
  </si>
  <si>
    <t>111360715</t>
  </si>
  <si>
    <t xml:space="preserve">01.08.2018 </t>
  </si>
  <si>
    <t>111370012</t>
  </si>
  <si>
    <t xml:space="preserve">08.10.2020 </t>
  </si>
  <si>
    <t>111360970</t>
  </si>
  <si>
    <t xml:space="preserve">20.11.2020 </t>
  </si>
  <si>
    <t>111360932</t>
  </si>
  <si>
    <t xml:space="preserve">18.11.2019 </t>
  </si>
  <si>
    <t>111360670</t>
  </si>
  <si>
    <t>111360632</t>
  </si>
  <si>
    <t xml:space="preserve">03.12.2019 </t>
  </si>
  <si>
    <t>111360948</t>
  </si>
  <si>
    <t xml:space="preserve">17.12.2019 </t>
  </si>
  <si>
    <t>111360949</t>
  </si>
  <si>
    <t>Разом за рахунком 1113</t>
  </si>
  <si>
    <t>Разом за рахунком 1515</t>
  </si>
  <si>
    <t>Разом за рахунком 1812</t>
  </si>
  <si>
    <t xml:space="preserve"> рахунок 1014</t>
  </si>
  <si>
    <t>рахунок 1113</t>
  </si>
  <si>
    <t xml:space="preserve"> рахунок 1515</t>
  </si>
  <si>
    <t xml:space="preserve"> рахунок 1812</t>
  </si>
  <si>
    <t xml:space="preserve">Номер інвентарний/
номенклатурний
</t>
  </si>
  <si>
    <t>Ціна</t>
  </si>
  <si>
    <t>Комп*ютер  Celeron Д 2533/17</t>
  </si>
  <si>
    <t>Комп*ютер на базі процесора Athlon</t>
  </si>
  <si>
    <t>Комп*ютерна конфігурація  Sempron 2600</t>
  </si>
  <si>
    <t>Комплект комп*ютерного обладнання на базі процесора  Celeron</t>
  </si>
  <si>
    <t>Монітор Samsung 923</t>
  </si>
  <si>
    <t>Монітор ТЕТ 19 Samsung</t>
  </si>
  <si>
    <t>Прінтер НР 1020/USB кабель</t>
  </si>
  <si>
    <t>Прінтер лазерний  Canon</t>
  </si>
  <si>
    <t>Багатофункціональний пристрій Canon</t>
  </si>
  <si>
    <t>Персональний комп'ютер в сборі</t>
  </si>
  <si>
    <t>Б/в системний процесор ком*ютера КОМ</t>
  </si>
  <si>
    <t>UPS Mustek 600 va</t>
  </si>
  <si>
    <t>Антрисоль</t>
  </si>
  <si>
    <t>Багатофункціональний пристрій  Samsung SCX-4220</t>
  </si>
  <si>
    <t>Блок безперебійного живлення  UPS POWER MUST 600</t>
  </si>
  <si>
    <t>Вішалка для одягу</t>
  </si>
  <si>
    <t>Дзеркало</t>
  </si>
  <si>
    <t>Дрель електрична</t>
  </si>
  <si>
    <t>Калькулятор ЄАТЄS</t>
  </si>
  <si>
    <t>Клавіатура Codegen 1808 USB</t>
  </si>
  <si>
    <t>Клавіатура SMART KEYBOARD</t>
  </si>
  <si>
    <t>Колонки активні Genіus</t>
  </si>
  <si>
    <t>Миша оптична  Genіus XSCROLL</t>
  </si>
  <si>
    <t>Миша оптична Genіus GM-04011P</t>
  </si>
  <si>
    <t>Прінтер  Xerox Phazer-3117</t>
  </si>
  <si>
    <t>Прінтер Xerox Phazer</t>
  </si>
  <si>
    <t>Радіатор масляний</t>
  </si>
  <si>
    <t>Сейф великий металевий</t>
  </si>
  <si>
    <t>Стіл 2-х тумбовий</t>
  </si>
  <si>
    <t>Стіл комп*ютерний 2-х тумбовий</t>
  </si>
  <si>
    <t>Стіл письмовий</t>
  </si>
  <si>
    <t>Стілець "Prestіg"офісний</t>
  </si>
  <si>
    <t>Стілець Іzo</t>
  </si>
  <si>
    <t>Стілець офісний</t>
  </si>
  <si>
    <t>Телефон</t>
  </si>
  <si>
    <t>Телефон "Panasonіc"</t>
  </si>
  <si>
    <t>Флешка</t>
  </si>
  <si>
    <t>Шафа комбінована</t>
  </si>
  <si>
    <t>Засіб КЗІ"Secure Token-337К"</t>
  </si>
  <si>
    <t>Клавіатура Genius KМ-130</t>
  </si>
  <si>
    <t>КлавіатураGenius KB-125</t>
  </si>
  <si>
    <t>Полиця навісна(0,65х0,90)</t>
  </si>
  <si>
    <t>Полиця навісна(1,35х0,5)</t>
  </si>
  <si>
    <t>Чайник електричний</t>
  </si>
  <si>
    <t>Дзеркало навісне</t>
  </si>
  <si>
    <t>Калькулятор SDC-9833 CІTІZEN</t>
  </si>
  <si>
    <t>Люстра 3-х рожкова (жовті плафони)</t>
  </si>
  <si>
    <t>Обігрівач Colorе IH-25 (2500Вт)</t>
  </si>
  <si>
    <t>Тумба під папери</t>
  </si>
  <si>
    <t>Флеш-перехідник</t>
  </si>
  <si>
    <t>Картридж Сanon 725 оригінальний</t>
  </si>
  <si>
    <t>Картридж лазерного принтера Samsung4220</t>
  </si>
  <si>
    <t>Дирокол</t>
  </si>
  <si>
    <t>Кабель USB-подовжувач</t>
  </si>
  <si>
    <t>Канцелярський набір</t>
  </si>
  <si>
    <t>Лоток канцелярський</t>
  </si>
  <si>
    <t>Лоток офісний горизонтальний настільний</t>
  </si>
  <si>
    <t>Мережевий фільтр 5роз.х5м</t>
  </si>
  <si>
    <t>Ножниці</t>
  </si>
  <si>
    <t>Подовжувач мережевий 3м</t>
  </si>
  <si>
    <t>Подовжувач мережевий 5м</t>
  </si>
  <si>
    <t>Сплітер RJ 45</t>
  </si>
  <si>
    <t>Степлер</t>
  </si>
  <si>
    <t>Перелік майна, що передається з балансу виконавчого комітету Новоодеської міської ради                                                                                                                                                           на баланс Відділу культури, молоді та спорту Новоодеської міської ради</t>
  </si>
  <si>
    <t>Ноутбук Asus</t>
  </si>
  <si>
    <t>Клавіатура  USB</t>
  </si>
  <si>
    <t>Миша бездротова</t>
  </si>
  <si>
    <t>Подовжувач мереживий</t>
  </si>
  <si>
    <t>Додаток 5 до рішення сесії № 11
від 18 лютого 2022 р.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</si>
</sst>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;\-0.000;\ "/>
    <numFmt numFmtId="166" formatCode="0.00;\-0.00;\ "/>
  </numFmts>
  <fonts count="7">
    <font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164" fontId="0" fillId="0" borderId="1" xfId="0" applyNumberFormat="1" applyBorder="1" applyAlignment="1">
      <alignment vertical="top"/>
    </xf>
    <xf numFmtId="2" fontId="0" fillId="0" borderId="1" xfId="0" applyNumberFormat="1" applyBorder="1" applyAlignment="1">
      <alignment vertical="top"/>
    </xf>
    <xf numFmtId="164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vertical="top"/>
    </xf>
    <xf numFmtId="0" fontId="0" fillId="0" borderId="3" xfId="0" applyBorder="1" applyAlignment="1">
      <alignment horizontal="center" vertical="center"/>
    </xf>
    <xf numFmtId="0" fontId="1" fillId="2" borderId="3" xfId="0" quotePrefix="1" applyFont="1" applyFill="1" applyBorder="1" applyAlignment="1">
      <alignment horizontal="left" vertical="center"/>
    </xf>
    <xf numFmtId="0" fontId="0" fillId="2" borderId="3" xfId="0" applyFont="1" applyFill="1" applyBorder="1"/>
    <xf numFmtId="0" fontId="0" fillId="2" borderId="3" xfId="0" applyFill="1" applyBorder="1"/>
    <xf numFmtId="0" fontId="0" fillId="0" borderId="3" xfId="0" applyBorder="1" applyAlignment="1">
      <alignment horizontal="center" vertical="top"/>
    </xf>
    <xf numFmtId="0" fontId="0" fillId="0" borderId="3" xfId="0" quotePrefix="1" applyBorder="1" applyAlignment="1">
      <alignment horizontal="left" vertical="top" wrapText="1"/>
    </xf>
    <xf numFmtId="0" fontId="0" fillId="0" borderId="3" xfId="0" quotePrefix="1" applyBorder="1" applyAlignment="1">
      <alignment horizontal="left" vertical="center" wrapText="1"/>
    </xf>
    <xf numFmtId="164" fontId="0" fillId="0" borderId="3" xfId="0" quotePrefix="1" applyNumberFormat="1" applyBorder="1" applyAlignment="1">
      <alignment vertical="top"/>
    </xf>
    <xf numFmtId="2" fontId="0" fillId="0" borderId="3" xfId="0" applyNumberFormat="1" applyBorder="1" applyAlignment="1">
      <alignment vertical="top"/>
    </xf>
    <xf numFmtId="164" fontId="0" fillId="0" borderId="3" xfId="0" applyNumberFormat="1" applyBorder="1" applyAlignment="1">
      <alignment vertical="top"/>
    </xf>
    <xf numFmtId="2" fontId="0" fillId="0" borderId="3" xfId="0" quotePrefix="1" applyNumberForma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vertical="top"/>
    </xf>
    <xf numFmtId="14" fontId="0" fillId="0" borderId="3" xfId="0" quotePrefix="1" applyNumberFormat="1" applyBorder="1" applyAlignment="1">
      <alignment horizontal="left" vertical="center" wrapText="1"/>
    </xf>
    <xf numFmtId="165" fontId="3" fillId="0" borderId="3" xfId="0" applyNumberFormat="1" applyFont="1" applyBorder="1" applyAlignment="1">
      <alignment vertical="top"/>
    </xf>
    <xf numFmtId="2" fontId="3" fillId="0" borderId="3" xfId="0" applyNumberFormat="1" applyFont="1" applyBorder="1" applyAlignment="1">
      <alignment vertical="top"/>
    </xf>
    <xf numFmtId="0" fontId="3" fillId="0" borderId="0" xfId="0" applyFont="1"/>
    <xf numFmtId="1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2" fontId="0" fillId="0" borderId="0" xfId="0" applyNumberFormat="1" applyBorder="1" applyAlignment="1">
      <alignment vertical="top"/>
    </xf>
    <xf numFmtId="166" fontId="3" fillId="0" borderId="3" xfId="0" applyNumberFormat="1" applyFont="1" applyBorder="1" applyAlignment="1">
      <alignment vertical="top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showGridLines="0" tabSelected="1" view="pageBreakPreview" zoomScale="60" workbookViewId="0">
      <selection activeCell="F5" sqref="F5:F6"/>
    </sheetView>
  </sheetViews>
  <sheetFormatPr defaultRowHeight="12.75" customHeight="1"/>
  <cols>
    <col min="1" max="1" width="5.7109375" customWidth="1"/>
    <col min="2" max="2" width="29.85546875" customWidth="1"/>
    <col min="3" max="3" width="17.42578125" customWidth="1"/>
    <col min="4" max="4" width="13.42578125" customWidth="1"/>
    <col min="5" max="5" width="8" customWidth="1"/>
    <col min="6" max="7" width="9.5703125" customWidth="1"/>
    <col min="8" max="8" width="13" customWidth="1"/>
    <col min="9" max="9" width="10.42578125" customWidth="1"/>
    <col min="10" max="10" width="9.5703125" customWidth="1"/>
    <col min="11" max="11" width="8.7109375" customWidth="1"/>
    <col min="12" max="20" width="9.140625" hidden="1" customWidth="1"/>
  </cols>
  <sheetData>
    <row r="1" spans="1:21" ht="44.25" customHeight="1">
      <c r="A1" s="18"/>
      <c r="F1" s="33" t="s">
        <v>155</v>
      </c>
      <c r="G1" s="33"/>
      <c r="H1" s="33"/>
      <c r="I1" s="33"/>
      <c r="J1" s="33"/>
      <c r="K1" s="33"/>
    </row>
    <row r="2" spans="1:21" ht="12.75" customHeight="1">
      <c r="A2" s="18"/>
    </row>
    <row r="3" spans="1:21" ht="41.25" customHeight="1">
      <c r="A3" s="34" t="s">
        <v>150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5" spans="1:21" ht="36.75" customHeight="1">
      <c r="A5" s="36" t="s">
        <v>0</v>
      </c>
      <c r="B5" s="36" t="s">
        <v>2</v>
      </c>
      <c r="C5" s="35" t="s">
        <v>3</v>
      </c>
      <c r="D5" s="35" t="s">
        <v>85</v>
      </c>
      <c r="E5" s="36" t="s">
        <v>9</v>
      </c>
      <c r="F5" s="35" t="s">
        <v>1</v>
      </c>
      <c r="G5" s="27" t="s">
        <v>86</v>
      </c>
      <c r="H5" s="35" t="s">
        <v>4</v>
      </c>
      <c r="I5" s="35" t="s">
        <v>5</v>
      </c>
      <c r="J5" s="35" t="s">
        <v>6</v>
      </c>
      <c r="K5" s="35" t="s">
        <v>7</v>
      </c>
      <c r="U5" s="1"/>
    </row>
    <row r="6" spans="1:21" ht="60.75" customHeight="1">
      <c r="A6" s="36"/>
      <c r="B6" s="36"/>
      <c r="C6" s="35"/>
      <c r="D6" s="35"/>
      <c r="E6" s="36"/>
      <c r="F6" s="35"/>
      <c r="G6" s="28"/>
      <c r="H6" s="35"/>
      <c r="I6" s="35"/>
      <c r="J6" s="35"/>
      <c r="K6" s="35"/>
    </row>
    <row r="7" spans="1:2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21" ht="15" customHeight="1">
      <c r="A8" s="7" t="s">
        <v>81</v>
      </c>
      <c r="B8" s="8"/>
      <c r="C8" s="9"/>
      <c r="D8" s="9"/>
      <c r="E8" s="9"/>
      <c r="F8" s="9"/>
      <c r="G8" s="9"/>
      <c r="H8" s="9"/>
      <c r="I8" s="9"/>
      <c r="J8" s="9"/>
      <c r="K8" s="9"/>
    </row>
    <row r="9" spans="1:21">
      <c r="A9" s="10">
        <v>1</v>
      </c>
      <c r="B9" s="11" t="s">
        <v>87</v>
      </c>
      <c r="C9" s="12" t="s">
        <v>11</v>
      </c>
      <c r="D9" s="11" t="s">
        <v>12</v>
      </c>
      <c r="E9" s="13" t="s">
        <v>13</v>
      </c>
      <c r="F9" s="14">
        <v>1</v>
      </c>
      <c r="G9" s="15">
        <v>5117</v>
      </c>
      <c r="H9" s="15">
        <v>5117</v>
      </c>
      <c r="I9" s="14">
        <v>5117</v>
      </c>
      <c r="J9" s="14"/>
      <c r="K9" s="16" t="s">
        <v>14</v>
      </c>
      <c r="L9" s="5">
        <v>1</v>
      </c>
      <c r="M9" s="4">
        <f t="shared" ref="M9:M20" si="0">F9</f>
        <v>1</v>
      </c>
      <c r="N9" s="3">
        <f t="shared" ref="N9:N16" si="1">H9</f>
        <v>5117</v>
      </c>
      <c r="O9" s="2" t="e">
        <f>#REF!</f>
        <v>#REF!</v>
      </c>
      <c r="P9" s="3" t="e">
        <f>#REF!</f>
        <v>#REF!</v>
      </c>
      <c r="Q9" s="3">
        <f t="shared" ref="Q9:Q16" si="2">I9</f>
        <v>5117</v>
      </c>
      <c r="R9" s="3">
        <f t="shared" ref="R9:R16" si="3">J9</f>
        <v>0</v>
      </c>
      <c r="S9" s="3">
        <v>1</v>
      </c>
      <c r="T9" s="3">
        <v>5117</v>
      </c>
    </row>
    <row r="10" spans="1:21" ht="25.5">
      <c r="A10" s="10">
        <v>2</v>
      </c>
      <c r="B10" s="11" t="s">
        <v>88</v>
      </c>
      <c r="C10" s="12" t="s">
        <v>15</v>
      </c>
      <c r="D10" s="11" t="s">
        <v>16</v>
      </c>
      <c r="E10" s="13" t="s">
        <v>13</v>
      </c>
      <c r="F10" s="14">
        <v>1</v>
      </c>
      <c r="G10" s="15">
        <v>4365</v>
      </c>
      <c r="H10" s="15">
        <v>4365</v>
      </c>
      <c r="I10" s="14">
        <v>4365</v>
      </c>
      <c r="J10" s="14"/>
      <c r="K10" s="16" t="s">
        <v>14</v>
      </c>
      <c r="L10" s="5">
        <v>1</v>
      </c>
      <c r="M10" s="4">
        <f t="shared" si="0"/>
        <v>1</v>
      </c>
      <c r="N10" s="3">
        <f t="shared" si="1"/>
        <v>4365</v>
      </c>
      <c r="O10" s="2" t="e">
        <f>#REF!</f>
        <v>#REF!</v>
      </c>
      <c r="P10" s="3" t="e">
        <f>#REF!</f>
        <v>#REF!</v>
      </c>
      <c r="Q10" s="3">
        <f t="shared" si="2"/>
        <v>4365</v>
      </c>
      <c r="R10" s="3">
        <f t="shared" si="3"/>
        <v>0</v>
      </c>
      <c r="S10" s="3">
        <v>1</v>
      </c>
      <c r="T10" s="3">
        <v>4365</v>
      </c>
    </row>
    <row r="11" spans="1:21" ht="25.5">
      <c r="A11" s="10">
        <v>3</v>
      </c>
      <c r="B11" s="11" t="s">
        <v>89</v>
      </c>
      <c r="C11" s="12" t="s">
        <v>17</v>
      </c>
      <c r="D11" s="11" t="s">
        <v>18</v>
      </c>
      <c r="E11" s="13" t="s">
        <v>13</v>
      </c>
      <c r="F11" s="14">
        <v>1</v>
      </c>
      <c r="G11" s="15">
        <v>2450</v>
      </c>
      <c r="H11" s="15">
        <v>2450</v>
      </c>
      <c r="I11" s="14">
        <v>2450</v>
      </c>
      <c r="J11" s="14"/>
      <c r="K11" s="16" t="s">
        <v>14</v>
      </c>
      <c r="L11" s="5">
        <v>1</v>
      </c>
      <c r="M11" s="4">
        <f t="shared" si="0"/>
        <v>1</v>
      </c>
      <c r="N11" s="3">
        <f t="shared" si="1"/>
        <v>2450</v>
      </c>
      <c r="O11" s="2" t="e">
        <f>#REF!</f>
        <v>#REF!</v>
      </c>
      <c r="P11" s="3" t="e">
        <f>#REF!</f>
        <v>#REF!</v>
      </c>
      <c r="Q11" s="3">
        <f t="shared" si="2"/>
        <v>2450</v>
      </c>
      <c r="R11" s="3">
        <f t="shared" si="3"/>
        <v>0</v>
      </c>
      <c r="S11" s="3">
        <v>1</v>
      </c>
      <c r="T11" s="3">
        <v>2450</v>
      </c>
    </row>
    <row r="12" spans="1:21" ht="38.25">
      <c r="A12" s="10">
        <v>4</v>
      </c>
      <c r="B12" s="11" t="s">
        <v>90</v>
      </c>
      <c r="C12" s="12" t="s">
        <v>19</v>
      </c>
      <c r="D12" s="11" t="s">
        <v>20</v>
      </c>
      <c r="E12" s="13" t="s">
        <v>13</v>
      </c>
      <c r="F12" s="14">
        <v>1</v>
      </c>
      <c r="G12" s="15">
        <v>5042</v>
      </c>
      <c r="H12" s="15">
        <v>5042</v>
      </c>
      <c r="I12" s="14">
        <v>5042</v>
      </c>
      <c r="J12" s="14"/>
      <c r="K12" s="16" t="s">
        <v>14</v>
      </c>
      <c r="L12" s="5">
        <v>1</v>
      </c>
      <c r="M12" s="4">
        <f t="shared" si="0"/>
        <v>1</v>
      </c>
      <c r="N12" s="3">
        <f t="shared" si="1"/>
        <v>5042</v>
      </c>
      <c r="O12" s="2" t="e">
        <f>#REF!</f>
        <v>#REF!</v>
      </c>
      <c r="P12" s="3" t="e">
        <f>#REF!</f>
        <v>#REF!</v>
      </c>
      <c r="Q12" s="3">
        <f t="shared" si="2"/>
        <v>5042</v>
      </c>
      <c r="R12" s="3">
        <f t="shared" si="3"/>
        <v>0</v>
      </c>
      <c r="S12" s="3">
        <v>1</v>
      </c>
      <c r="T12" s="3">
        <v>5042</v>
      </c>
    </row>
    <row r="13" spans="1:21">
      <c r="A13" s="10">
        <v>5</v>
      </c>
      <c r="B13" s="11" t="s">
        <v>91</v>
      </c>
      <c r="C13" s="12" t="s">
        <v>17</v>
      </c>
      <c r="D13" s="11" t="s">
        <v>21</v>
      </c>
      <c r="E13" s="13" t="s">
        <v>13</v>
      </c>
      <c r="F13" s="14">
        <v>1</v>
      </c>
      <c r="G13" s="15">
        <v>1529</v>
      </c>
      <c r="H13" s="15">
        <v>1529</v>
      </c>
      <c r="I13" s="14">
        <v>1529</v>
      </c>
      <c r="J13" s="14"/>
      <c r="K13" s="16" t="s">
        <v>14</v>
      </c>
      <c r="L13" s="5">
        <v>1</v>
      </c>
      <c r="M13" s="4">
        <f t="shared" si="0"/>
        <v>1</v>
      </c>
      <c r="N13" s="3">
        <f t="shared" si="1"/>
        <v>1529</v>
      </c>
      <c r="O13" s="2" t="e">
        <f>#REF!</f>
        <v>#REF!</v>
      </c>
      <c r="P13" s="3" t="e">
        <f>#REF!</f>
        <v>#REF!</v>
      </c>
      <c r="Q13" s="3">
        <f t="shared" si="2"/>
        <v>1529</v>
      </c>
      <c r="R13" s="3">
        <f t="shared" si="3"/>
        <v>0</v>
      </c>
      <c r="S13" s="3">
        <v>1</v>
      </c>
      <c r="T13" s="3">
        <v>1529</v>
      </c>
    </row>
    <row r="14" spans="1:21">
      <c r="A14" s="10">
        <v>6</v>
      </c>
      <c r="B14" s="11" t="s">
        <v>92</v>
      </c>
      <c r="C14" s="12" t="s">
        <v>22</v>
      </c>
      <c r="D14" s="11" t="s">
        <v>23</v>
      </c>
      <c r="E14" s="13" t="s">
        <v>13</v>
      </c>
      <c r="F14" s="14">
        <v>1</v>
      </c>
      <c r="G14" s="15">
        <v>1379</v>
      </c>
      <c r="H14" s="15">
        <v>1379</v>
      </c>
      <c r="I14" s="14">
        <v>1379</v>
      </c>
      <c r="J14" s="14"/>
      <c r="K14" s="16" t="s">
        <v>14</v>
      </c>
      <c r="L14" s="5">
        <v>1</v>
      </c>
      <c r="M14" s="4">
        <f t="shared" si="0"/>
        <v>1</v>
      </c>
      <c r="N14" s="3">
        <f t="shared" si="1"/>
        <v>1379</v>
      </c>
      <c r="O14" s="2" t="e">
        <f>#REF!</f>
        <v>#REF!</v>
      </c>
      <c r="P14" s="3" t="e">
        <f>#REF!</f>
        <v>#REF!</v>
      </c>
      <c r="Q14" s="3">
        <f t="shared" si="2"/>
        <v>1379</v>
      </c>
      <c r="R14" s="3">
        <f t="shared" si="3"/>
        <v>0</v>
      </c>
      <c r="S14" s="3">
        <v>1</v>
      </c>
      <c r="T14" s="3">
        <v>1379</v>
      </c>
    </row>
    <row r="15" spans="1:21">
      <c r="A15" s="10">
        <v>7</v>
      </c>
      <c r="B15" s="11" t="s">
        <v>93</v>
      </c>
      <c r="C15" s="12" t="s">
        <v>24</v>
      </c>
      <c r="D15" s="11" t="s">
        <v>25</v>
      </c>
      <c r="E15" s="13" t="s">
        <v>13</v>
      </c>
      <c r="F15" s="14">
        <v>1</v>
      </c>
      <c r="G15" s="15">
        <v>1055</v>
      </c>
      <c r="H15" s="15">
        <v>1055</v>
      </c>
      <c r="I15" s="14">
        <v>1055</v>
      </c>
      <c r="J15" s="14"/>
      <c r="K15" s="16" t="s">
        <v>14</v>
      </c>
      <c r="L15" s="5">
        <v>1</v>
      </c>
      <c r="M15" s="4">
        <f t="shared" si="0"/>
        <v>1</v>
      </c>
      <c r="N15" s="3">
        <f t="shared" si="1"/>
        <v>1055</v>
      </c>
      <c r="O15" s="2" t="e">
        <f>#REF!</f>
        <v>#REF!</v>
      </c>
      <c r="P15" s="3" t="e">
        <f>#REF!</f>
        <v>#REF!</v>
      </c>
      <c r="Q15" s="3">
        <f t="shared" si="2"/>
        <v>1055</v>
      </c>
      <c r="R15" s="3">
        <f t="shared" si="3"/>
        <v>0</v>
      </c>
      <c r="S15" s="3">
        <v>1</v>
      </c>
      <c r="T15" s="3">
        <v>1055</v>
      </c>
    </row>
    <row r="16" spans="1:21">
      <c r="A16" s="10">
        <v>8</v>
      </c>
      <c r="B16" s="11" t="s">
        <v>94</v>
      </c>
      <c r="C16" s="12" t="s">
        <v>26</v>
      </c>
      <c r="D16" s="11" t="s">
        <v>27</v>
      </c>
      <c r="E16" s="13" t="s">
        <v>13</v>
      </c>
      <c r="F16" s="14">
        <v>1</v>
      </c>
      <c r="G16" s="15">
        <v>1413</v>
      </c>
      <c r="H16" s="15">
        <v>1413</v>
      </c>
      <c r="I16" s="14">
        <v>1413</v>
      </c>
      <c r="J16" s="14"/>
      <c r="K16" s="16" t="s">
        <v>14</v>
      </c>
      <c r="L16" s="5">
        <v>1</v>
      </c>
      <c r="M16" s="4">
        <f t="shared" si="0"/>
        <v>1</v>
      </c>
      <c r="N16" s="3">
        <f t="shared" si="1"/>
        <v>1413</v>
      </c>
      <c r="O16" s="2" t="e">
        <f>#REF!</f>
        <v>#REF!</v>
      </c>
      <c r="P16" s="3" t="e">
        <f>#REF!</f>
        <v>#REF!</v>
      </c>
      <c r="Q16" s="3">
        <f t="shared" si="2"/>
        <v>1413</v>
      </c>
      <c r="R16" s="3">
        <f t="shared" si="3"/>
        <v>0</v>
      </c>
      <c r="S16" s="3">
        <v>1</v>
      </c>
      <c r="T16" s="3">
        <v>1413</v>
      </c>
    </row>
    <row r="17" spans="1:20">
      <c r="A17" s="10">
        <v>9</v>
      </c>
      <c r="B17" s="11" t="s">
        <v>151</v>
      </c>
      <c r="C17" s="19">
        <v>44176</v>
      </c>
      <c r="D17" s="11">
        <v>101480106</v>
      </c>
      <c r="E17" s="13" t="s">
        <v>13</v>
      </c>
      <c r="F17" s="14">
        <v>1</v>
      </c>
      <c r="G17" s="15">
        <v>15000</v>
      </c>
      <c r="H17" s="15">
        <v>15000</v>
      </c>
      <c r="I17" s="14"/>
      <c r="J17" s="14">
        <v>15000</v>
      </c>
      <c r="K17" s="16" t="s">
        <v>14</v>
      </c>
      <c r="L17" s="5"/>
      <c r="M17" s="4">
        <f t="shared" si="0"/>
        <v>1</v>
      </c>
      <c r="N17" s="3"/>
      <c r="O17" s="2"/>
      <c r="P17" s="3"/>
      <c r="Q17" s="3"/>
      <c r="R17" s="3"/>
      <c r="S17" s="3"/>
      <c r="T17" s="3"/>
    </row>
    <row r="18" spans="1:20" ht="25.5">
      <c r="A18" s="10">
        <v>10</v>
      </c>
      <c r="B18" s="11" t="s">
        <v>95</v>
      </c>
      <c r="C18" s="12" t="s">
        <v>28</v>
      </c>
      <c r="D18" s="11" t="s">
        <v>29</v>
      </c>
      <c r="E18" s="13" t="s">
        <v>13</v>
      </c>
      <c r="F18" s="14">
        <v>1</v>
      </c>
      <c r="G18" s="15">
        <v>8900</v>
      </c>
      <c r="H18" s="15">
        <v>8900</v>
      </c>
      <c r="I18" s="14">
        <v>1557.5</v>
      </c>
      <c r="J18" s="14">
        <v>7342.5</v>
      </c>
      <c r="K18" s="16" t="s">
        <v>14</v>
      </c>
      <c r="L18" s="5">
        <v>1</v>
      </c>
      <c r="M18" s="4">
        <f t="shared" si="0"/>
        <v>1</v>
      </c>
      <c r="N18" s="3">
        <f>H18</f>
        <v>8900</v>
      </c>
      <c r="O18" s="2" t="e">
        <f>#REF!</f>
        <v>#REF!</v>
      </c>
      <c r="P18" s="3" t="e">
        <f>#REF!</f>
        <v>#REF!</v>
      </c>
      <c r="Q18" s="3">
        <f t="shared" ref="Q18:R20" si="4">I18</f>
        <v>1557.5</v>
      </c>
      <c r="R18" s="3">
        <f t="shared" si="4"/>
        <v>7342.5</v>
      </c>
      <c r="S18" s="3">
        <v>1</v>
      </c>
      <c r="T18" s="3">
        <v>8900</v>
      </c>
    </row>
    <row r="19" spans="1:20">
      <c r="A19" s="10">
        <v>11</v>
      </c>
      <c r="B19" s="11" t="s">
        <v>96</v>
      </c>
      <c r="C19" s="12" t="s">
        <v>28</v>
      </c>
      <c r="D19" s="11" t="s">
        <v>30</v>
      </c>
      <c r="E19" s="13" t="s">
        <v>13</v>
      </c>
      <c r="F19" s="14">
        <v>1</v>
      </c>
      <c r="G19" s="15">
        <v>11100</v>
      </c>
      <c r="H19" s="15">
        <v>11100</v>
      </c>
      <c r="I19" s="14">
        <v>1942.5</v>
      </c>
      <c r="J19" s="14">
        <v>9157.5</v>
      </c>
      <c r="K19" s="16" t="s">
        <v>14</v>
      </c>
      <c r="L19" s="5">
        <v>1</v>
      </c>
      <c r="M19" s="4">
        <f t="shared" si="0"/>
        <v>1</v>
      </c>
      <c r="N19" s="3">
        <f>H19</f>
        <v>11100</v>
      </c>
      <c r="O19" s="2" t="e">
        <f>#REF!</f>
        <v>#REF!</v>
      </c>
      <c r="P19" s="3" t="e">
        <f>#REF!</f>
        <v>#REF!</v>
      </c>
      <c r="Q19" s="3">
        <f t="shared" si="4"/>
        <v>1942.5</v>
      </c>
      <c r="R19" s="3">
        <f t="shared" si="4"/>
        <v>9157.5</v>
      </c>
      <c r="S19" s="3">
        <v>1</v>
      </c>
      <c r="T19" s="3">
        <v>11100</v>
      </c>
    </row>
    <row r="20" spans="1:20" ht="25.5">
      <c r="A20" s="10">
        <v>12</v>
      </c>
      <c r="B20" s="11" t="s">
        <v>97</v>
      </c>
      <c r="C20" s="12" t="s">
        <v>31</v>
      </c>
      <c r="D20" s="11">
        <v>101480006</v>
      </c>
      <c r="E20" s="13" t="s">
        <v>13</v>
      </c>
      <c r="F20" s="14">
        <v>1</v>
      </c>
      <c r="G20" s="15">
        <v>2099</v>
      </c>
      <c r="H20" s="15">
        <v>2099</v>
      </c>
      <c r="I20" s="14">
        <v>2099</v>
      </c>
      <c r="J20" s="14"/>
      <c r="K20" s="16" t="s">
        <v>10</v>
      </c>
      <c r="L20" s="5">
        <v>1</v>
      </c>
      <c r="M20" s="4">
        <f t="shared" si="0"/>
        <v>1</v>
      </c>
      <c r="N20" s="3">
        <f>H20</f>
        <v>2099</v>
      </c>
      <c r="O20" s="2" t="e">
        <f>#REF!</f>
        <v>#REF!</v>
      </c>
      <c r="P20" s="3" t="e">
        <f>#REF!</f>
        <v>#REF!</v>
      </c>
      <c r="Q20" s="3">
        <f t="shared" si="4"/>
        <v>2099</v>
      </c>
      <c r="R20" s="3">
        <f t="shared" si="4"/>
        <v>0</v>
      </c>
      <c r="S20" s="3"/>
      <c r="T20" s="3">
        <v>1765</v>
      </c>
    </row>
    <row r="21" spans="1:20" s="22" customFormat="1">
      <c r="A21" s="29" t="s">
        <v>32</v>
      </c>
      <c r="B21" s="30"/>
      <c r="C21" s="17" t="s">
        <v>8</v>
      </c>
      <c r="D21" s="17" t="s">
        <v>8</v>
      </c>
      <c r="E21" s="17" t="s">
        <v>8</v>
      </c>
      <c r="F21" s="20">
        <f>SUM(F9:F20)</f>
        <v>12</v>
      </c>
      <c r="G21" s="17" t="s">
        <v>8</v>
      </c>
      <c r="H21" s="20">
        <f>SUM(H9:H20)</f>
        <v>59449</v>
      </c>
      <c r="I21" s="20">
        <f>SUM(I9:I20)</f>
        <v>27949</v>
      </c>
      <c r="J21" s="20">
        <f>SUM(J9:J20)</f>
        <v>31500</v>
      </c>
      <c r="K21" s="21"/>
    </row>
    <row r="22" spans="1:20" ht="15" customHeight="1">
      <c r="A22" s="7" t="s">
        <v>82</v>
      </c>
      <c r="B22" s="8"/>
      <c r="C22" s="9"/>
      <c r="D22" s="9"/>
      <c r="E22" s="9"/>
      <c r="F22" s="9"/>
      <c r="G22" s="9"/>
      <c r="H22" s="9"/>
      <c r="I22" s="9"/>
      <c r="J22" s="9"/>
      <c r="K22" s="9"/>
    </row>
    <row r="23" spans="1:20">
      <c r="A23" s="10">
        <v>13</v>
      </c>
      <c r="B23" s="11" t="s">
        <v>98</v>
      </c>
      <c r="C23" s="12" t="s">
        <v>33</v>
      </c>
      <c r="D23" s="11" t="s">
        <v>34</v>
      </c>
      <c r="E23" s="13" t="s">
        <v>13</v>
      </c>
      <c r="F23" s="14">
        <v>1</v>
      </c>
      <c r="G23" s="15">
        <v>486</v>
      </c>
      <c r="H23" s="15">
        <v>486</v>
      </c>
      <c r="I23" s="14">
        <v>243</v>
      </c>
      <c r="J23" s="14">
        <v>243</v>
      </c>
      <c r="K23" s="16" t="s">
        <v>35</v>
      </c>
      <c r="L23" s="5">
        <v>1</v>
      </c>
      <c r="M23" s="4">
        <f t="shared" ref="M23:M68" si="5">F23</f>
        <v>1</v>
      </c>
      <c r="N23" s="3">
        <f t="shared" ref="N23:N68" si="6">H23</f>
        <v>486</v>
      </c>
      <c r="O23" s="2" t="e">
        <f>#REF!</f>
        <v>#REF!</v>
      </c>
      <c r="P23" s="3" t="e">
        <f>#REF!</f>
        <v>#REF!</v>
      </c>
      <c r="Q23" s="3">
        <f t="shared" ref="Q23:Q66" si="7">I23</f>
        <v>243</v>
      </c>
      <c r="R23" s="3">
        <f t="shared" ref="R23:R66" si="8">J23</f>
        <v>243</v>
      </c>
      <c r="S23" s="3">
        <v>1</v>
      </c>
      <c r="T23" s="3">
        <v>486</v>
      </c>
    </row>
    <row r="24" spans="1:20">
      <c r="A24" s="10">
        <v>14</v>
      </c>
      <c r="B24" s="11" t="s">
        <v>99</v>
      </c>
      <c r="C24" s="12" t="s">
        <v>33</v>
      </c>
      <c r="D24" s="11" t="s">
        <v>36</v>
      </c>
      <c r="E24" s="13" t="s">
        <v>13</v>
      </c>
      <c r="F24" s="14">
        <v>2</v>
      </c>
      <c r="G24" s="14">
        <v>256</v>
      </c>
      <c r="H24" s="15">
        <v>512</v>
      </c>
      <c r="I24" s="14">
        <v>256</v>
      </c>
      <c r="J24" s="14">
        <v>256</v>
      </c>
      <c r="K24" s="16" t="s">
        <v>35</v>
      </c>
      <c r="L24" s="5">
        <v>1</v>
      </c>
      <c r="M24" s="4">
        <f t="shared" si="5"/>
        <v>2</v>
      </c>
      <c r="N24" s="3">
        <f t="shared" si="6"/>
        <v>512</v>
      </c>
      <c r="O24" s="2" t="e">
        <f>#REF!</f>
        <v>#REF!</v>
      </c>
      <c r="P24" s="3" t="e">
        <f>#REF!</f>
        <v>#REF!</v>
      </c>
      <c r="Q24" s="3">
        <f t="shared" si="7"/>
        <v>256</v>
      </c>
      <c r="R24" s="3">
        <f t="shared" si="8"/>
        <v>256</v>
      </c>
      <c r="S24" s="3">
        <v>2</v>
      </c>
      <c r="T24" s="3">
        <v>512</v>
      </c>
    </row>
    <row r="25" spans="1:20" ht="25.5">
      <c r="A25" s="10">
        <v>15</v>
      </c>
      <c r="B25" s="11" t="s">
        <v>100</v>
      </c>
      <c r="C25" s="12" t="s">
        <v>33</v>
      </c>
      <c r="D25" s="11" t="s">
        <v>37</v>
      </c>
      <c r="E25" s="13" t="s">
        <v>13</v>
      </c>
      <c r="F25" s="14">
        <v>1</v>
      </c>
      <c r="G25" s="15">
        <v>783</v>
      </c>
      <c r="H25" s="15">
        <v>783</v>
      </c>
      <c r="I25" s="14">
        <v>391.5</v>
      </c>
      <c r="J25" s="14">
        <v>391.5</v>
      </c>
      <c r="K25" s="16" t="s">
        <v>35</v>
      </c>
      <c r="L25" s="5">
        <v>1</v>
      </c>
      <c r="M25" s="4">
        <f t="shared" si="5"/>
        <v>1</v>
      </c>
      <c r="N25" s="3">
        <f t="shared" si="6"/>
        <v>783</v>
      </c>
      <c r="O25" s="2" t="e">
        <f>#REF!</f>
        <v>#REF!</v>
      </c>
      <c r="P25" s="3" t="e">
        <f>#REF!</f>
        <v>#REF!</v>
      </c>
      <c r="Q25" s="3">
        <f t="shared" si="7"/>
        <v>391.5</v>
      </c>
      <c r="R25" s="3">
        <f t="shared" si="8"/>
        <v>391.5</v>
      </c>
      <c r="S25" s="3">
        <v>1</v>
      </c>
      <c r="T25" s="3">
        <v>783</v>
      </c>
    </row>
    <row r="26" spans="1:20" ht="25.5">
      <c r="A26" s="10">
        <v>16</v>
      </c>
      <c r="B26" s="11" t="s">
        <v>101</v>
      </c>
      <c r="C26" s="12" t="s">
        <v>33</v>
      </c>
      <c r="D26" s="11" t="s">
        <v>38</v>
      </c>
      <c r="E26" s="13" t="s">
        <v>13</v>
      </c>
      <c r="F26" s="14">
        <v>1</v>
      </c>
      <c r="G26" s="15">
        <v>367</v>
      </c>
      <c r="H26" s="15">
        <v>367</v>
      </c>
      <c r="I26" s="14">
        <v>183.5</v>
      </c>
      <c r="J26" s="14">
        <v>183.5</v>
      </c>
      <c r="K26" s="16" t="s">
        <v>35</v>
      </c>
      <c r="L26" s="5">
        <v>1</v>
      </c>
      <c r="M26" s="4">
        <f t="shared" si="5"/>
        <v>1</v>
      </c>
      <c r="N26" s="3">
        <f t="shared" si="6"/>
        <v>367</v>
      </c>
      <c r="O26" s="2" t="e">
        <f>#REF!</f>
        <v>#REF!</v>
      </c>
      <c r="P26" s="3" t="e">
        <f>#REF!</f>
        <v>#REF!</v>
      </c>
      <c r="Q26" s="3">
        <f t="shared" si="7"/>
        <v>183.5</v>
      </c>
      <c r="R26" s="3">
        <f t="shared" si="8"/>
        <v>183.5</v>
      </c>
      <c r="S26" s="3">
        <v>1</v>
      </c>
      <c r="T26" s="3">
        <v>367</v>
      </c>
    </row>
    <row r="27" spans="1:20">
      <c r="A27" s="10">
        <v>17</v>
      </c>
      <c r="B27" s="11" t="s">
        <v>102</v>
      </c>
      <c r="C27" s="12" t="s">
        <v>33</v>
      </c>
      <c r="D27" s="11" t="s">
        <v>39</v>
      </c>
      <c r="E27" s="13" t="s">
        <v>13</v>
      </c>
      <c r="F27" s="14">
        <v>1</v>
      </c>
      <c r="G27" s="15">
        <v>32</v>
      </c>
      <c r="H27" s="15">
        <v>32</v>
      </c>
      <c r="I27" s="14">
        <v>16</v>
      </c>
      <c r="J27" s="14">
        <v>16</v>
      </c>
      <c r="K27" s="16" t="s">
        <v>35</v>
      </c>
      <c r="L27" s="5">
        <v>1</v>
      </c>
      <c r="M27" s="4">
        <f t="shared" si="5"/>
        <v>1</v>
      </c>
      <c r="N27" s="3">
        <f t="shared" si="6"/>
        <v>32</v>
      </c>
      <c r="O27" s="2" t="e">
        <f>#REF!</f>
        <v>#REF!</v>
      </c>
      <c r="P27" s="3" t="e">
        <f>#REF!</f>
        <v>#REF!</v>
      </c>
      <c r="Q27" s="3">
        <f t="shared" si="7"/>
        <v>16</v>
      </c>
      <c r="R27" s="3">
        <f t="shared" si="8"/>
        <v>16</v>
      </c>
      <c r="S27" s="3">
        <v>1</v>
      </c>
      <c r="T27" s="3">
        <v>32</v>
      </c>
    </row>
    <row r="28" spans="1:20">
      <c r="A28" s="10">
        <v>18</v>
      </c>
      <c r="B28" s="11" t="s">
        <v>103</v>
      </c>
      <c r="C28" s="12" t="s">
        <v>33</v>
      </c>
      <c r="D28" s="11" t="s">
        <v>40</v>
      </c>
      <c r="E28" s="13" t="s">
        <v>13</v>
      </c>
      <c r="F28" s="14">
        <v>1</v>
      </c>
      <c r="G28" s="15">
        <v>8</v>
      </c>
      <c r="H28" s="15">
        <v>8</v>
      </c>
      <c r="I28" s="14">
        <v>4</v>
      </c>
      <c r="J28" s="14">
        <v>4</v>
      </c>
      <c r="K28" s="16" t="s">
        <v>35</v>
      </c>
      <c r="L28" s="5">
        <v>1</v>
      </c>
      <c r="M28" s="4">
        <f t="shared" si="5"/>
        <v>1</v>
      </c>
      <c r="N28" s="3">
        <f t="shared" si="6"/>
        <v>8</v>
      </c>
      <c r="O28" s="2" t="e">
        <f>#REF!</f>
        <v>#REF!</v>
      </c>
      <c r="P28" s="3" t="e">
        <f>#REF!</f>
        <v>#REF!</v>
      </c>
      <c r="Q28" s="3">
        <f t="shared" si="7"/>
        <v>4</v>
      </c>
      <c r="R28" s="3">
        <f t="shared" si="8"/>
        <v>4</v>
      </c>
      <c r="S28" s="3">
        <v>1</v>
      </c>
      <c r="T28" s="3">
        <v>8</v>
      </c>
    </row>
    <row r="29" spans="1:20">
      <c r="A29" s="10">
        <v>19</v>
      </c>
      <c r="B29" s="11" t="s">
        <v>104</v>
      </c>
      <c r="C29" s="12" t="s">
        <v>33</v>
      </c>
      <c r="D29" s="11" t="s">
        <v>41</v>
      </c>
      <c r="E29" s="13" t="s">
        <v>13</v>
      </c>
      <c r="F29" s="14">
        <v>1</v>
      </c>
      <c r="G29" s="15">
        <v>231</v>
      </c>
      <c r="H29" s="15">
        <v>231</v>
      </c>
      <c r="I29" s="14">
        <v>115.5</v>
      </c>
      <c r="J29" s="14">
        <v>115.5</v>
      </c>
      <c r="K29" s="16" t="s">
        <v>35</v>
      </c>
      <c r="L29" s="5">
        <v>1</v>
      </c>
      <c r="M29" s="4">
        <f t="shared" si="5"/>
        <v>1</v>
      </c>
      <c r="N29" s="3">
        <f t="shared" si="6"/>
        <v>231</v>
      </c>
      <c r="O29" s="2" t="e">
        <f>#REF!</f>
        <v>#REF!</v>
      </c>
      <c r="P29" s="3" t="e">
        <f>#REF!</f>
        <v>#REF!</v>
      </c>
      <c r="Q29" s="3">
        <f t="shared" si="7"/>
        <v>115.5</v>
      </c>
      <c r="R29" s="3">
        <f t="shared" si="8"/>
        <v>115.5</v>
      </c>
      <c r="S29" s="3">
        <v>1</v>
      </c>
      <c r="T29" s="3">
        <v>231</v>
      </c>
    </row>
    <row r="30" spans="1:20">
      <c r="A30" s="10">
        <v>20</v>
      </c>
      <c r="B30" s="11" t="s">
        <v>105</v>
      </c>
      <c r="C30" s="12" t="s">
        <v>33</v>
      </c>
      <c r="D30" s="11" t="s">
        <v>42</v>
      </c>
      <c r="E30" s="13" t="s">
        <v>13</v>
      </c>
      <c r="F30" s="14">
        <v>1</v>
      </c>
      <c r="G30" s="15">
        <v>52</v>
      </c>
      <c r="H30" s="15">
        <v>52</v>
      </c>
      <c r="I30" s="14">
        <v>26</v>
      </c>
      <c r="J30" s="14">
        <v>26</v>
      </c>
      <c r="K30" s="16" t="s">
        <v>35</v>
      </c>
      <c r="L30" s="5">
        <v>1</v>
      </c>
      <c r="M30" s="4">
        <f t="shared" si="5"/>
        <v>1</v>
      </c>
      <c r="N30" s="3">
        <f t="shared" si="6"/>
        <v>52</v>
      </c>
      <c r="O30" s="2" t="e">
        <f>#REF!</f>
        <v>#REF!</v>
      </c>
      <c r="P30" s="3" t="e">
        <f>#REF!</f>
        <v>#REF!</v>
      </c>
      <c r="Q30" s="3">
        <f t="shared" si="7"/>
        <v>26</v>
      </c>
      <c r="R30" s="3">
        <f t="shared" si="8"/>
        <v>26</v>
      </c>
      <c r="S30" s="3">
        <v>1</v>
      </c>
      <c r="T30" s="3">
        <v>52</v>
      </c>
    </row>
    <row r="31" spans="1:20">
      <c r="A31" s="10">
        <v>21</v>
      </c>
      <c r="B31" s="11" t="s">
        <v>106</v>
      </c>
      <c r="C31" s="12" t="s">
        <v>33</v>
      </c>
      <c r="D31" s="11" t="s">
        <v>43</v>
      </c>
      <c r="E31" s="13" t="s">
        <v>13</v>
      </c>
      <c r="F31" s="14">
        <v>1</v>
      </c>
      <c r="G31" s="15">
        <v>56</v>
      </c>
      <c r="H31" s="15">
        <v>56</v>
      </c>
      <c r="I31" s="14">
        <v>28</v>
      </c>
      <c r="J31" s="14">
        <v>28</v>
      </c>
      <c r="K31" s="16" t="s">
        <v>35</v>
      </c>
      <c r="L31" s="5">
        <v>1</v>
      </c>
      <c r="M31" s="4">
        <f t="shared" si="5"/>
        <v>1</v>
      </c>
      <c r="N31" s="3">
        <f t="shared" si="6"/>
        <v>56</v>
      </c>
      <c r="O31" s="2" t="e">
        <f>#REF!</f>
        <v>#REF!</v>
      </c>
      <c r="P31" s="3" t="e">
        <f>#REF!</f>
        <v>#REF!</v>
      </c>
      <c r="Q31" s="3">
        <f t="shared" si="7"/>
        <v>28</v>
      </c>
      <c r="R31" s="3">
        <f t="shared" si="8"/>
        <v>28</v>
      </c>
      <c r="S31" s="3">
        <v>1</v>
      </c>
      <c r="T31" s="3">
        <v>56</v>
      </c>
    </row>
    <row r="32" spans="1:20">
      <c r="A32" s="10">
        <v>22</v>
      </c>
      <c r="B32" s="11" t="s">
        <v>107</v>
      </c>
      <c r="C32" s="12" t="s">
        <v>33</v>
      </c>
      <c r="D32" s="11" t="s">
        <v>44</v>
      </c>
      <c r="E32" s="13" t="s">
        <v>13</v>
      </c>
      <c r="F32" s="14">
        <v>1</v>
      </c>
      <c r="G32" s="15">
        <v>59</v>
      </c>
      <c r="H32" s="15">
        <v>59</v>
      </c>
      <c r="I32" s="14">
        <v>29.5</v>
      </c>
      <c r="J32" s="14">
        <v>29.5</v>
      </c>
      <c r="K32" s="16" t="s">
        <v>35</v>
      </c>
      <c r="L32" s="5">
        <v>1</v>
      </c>
      <c r="M32" s="4">
        <f t="shared" si="5"/>
        <v>1</v>
      </c>
      <c r="N32" s="3">
        <f t="shared" si="6"/>
        <v>59</v>
      </c>
      <c r="O32" s="2" t="e">
        <f>#REF!</f>
        <v>#REF!</v>
      </c>
      <c r="P32" s="3" t="e">
        <f>#REF!</f>
        <v>#REF!</v>
      </c>
      <c r="Q32" s="3">
        <f t="shared" si="7"/>
        <v>29.5</v>
      </c>
      <c r="R32" s="3">
        <f t="shared" si="8"/>
        <v>29.5</v>
      </c>
      <c r="S32" s="3">
        <v>1</v>
      </c>
      <c r="T32" s="3">
        <v>59</v>
      </c>
    </row>
    <row r="33" spans="1:20">
      <c r="A33" s="10">
        <v>23</v>
      </c>
      <c r="B33" s="11" t="s">
        <v>108</v>
      </c>
      <c r="C33" s="12" t="s">
        <v>33</v>
      </c>
      <c r="D33" s="11" t="s">
        <v>45</v>
      </c>
      <c r="E33" s="13" t="s">
        <v>13</v>
      </c>
      <c r="F33" s="14">
        <v>1</v>
      </c>
      <c r="G33" s="15">
        <v>169</v>
      </c>
      <c r="H33" s="15">
        <v>169</v>
      </c>
      <c r="I33" s="14">
        <v>84.5</v>
      </c>
      <c r="J33" s="14">
        <v>84.5</v>
      </c>
      <c r="K33" s="16" t="s">
        <v>35</v>
      </c>
      <c r="L33" s="5">
        <v>1</v>
      </c>
      <c r="M33" s="4">
        <f t="shared" si="5"/>
        <v>1</v>
      </c>
      <c r="N33" s="3">
        <f t="shared" si="6"/>
        <v>169</v>
      </c>
      <c r="O33" s="2" t="e">
        <f>#REF!</f>
        <v>#REF!</v>
      </c>
      <c r="P33" s="3" t="e">
        <f>#REF!</f>
        <v>#REF!</v>
      </c>
      <c r="Q33" s="3">
        <f t="shared" si="7"/>
        <v>84.5</v>
      </c>
      <c r="R33" s="3">
        <f t="shared" si="8"/>
        <v>84.5</v>
      </c>
      <c r="S33" s="3">
        <v>1</v>
      </c>
      <c r="T33" s="3">
        <v>169</v>
      </c>
    </row>
    <row r="34" spans="1:20" ht="25.5">
      <c r="A34" s="10">
        <v>24</v>
      </c>
      <c r="B34" s="11" t="s">
        <v>109</v>
      </c>
      <c r="C34" s="12" t="s">
        <v>33</v>
      </c>
      <c r="D34" s="11" t="s">
        <v>46</v>
      </c>
      <c r="E34" s="13" t="s">
        <v>13</v>
      </c>
      <c r="F34" s="14">
        <v>1</v>
      </c>
      <c r="G34" s="15">
        <v>56</v>
      </c>
      <c r="H34" s="15">
        <v>56</v>
      </c>
      <c r="I34" s="14">
        <v>28</v>
      </c>
      <c r="J34" s="14">
        <v>28</v>
      </c>
      <c r="K34" s="16" t="s">
        <v>35</v>
      </c>
      <c r="L34" s="5">
        <v>1</v>
      </c>
      <c r="M34" s="4">
        <f t="shared" si="5"/>
        <v>1</v>
      </c>
      <c r="N34" s="3">
        <f t="shared" si="6"/>
        <v>56</v>
      </c>
      <c r="O34" s="2" t="e">
        <f>#REF!</f>
        <v>#REF!</v>
      </c>
      <c r="P34" s="3" t="e">
        <f>#REF!</f>
        <v>#REF!</v>
      </c>
      <c r="Q34" s="3">
        <f t="shared" si="7"/>
        <v>28</v>
      </c>
      <c r="R34" s="3">
        <f t="shared" si="8"/>
        <v>28</v>
      </c>
      <c r="S34" s="3">
        <v>1</v>
      </c>
      <c r="T34" s="3">
        <v>56</v>
      </c>
    </row>
    <row r="35" spans="1:20" ht="25.5">
      <c r="A35" s="10">
        <v>25</v>
      </c>
      <c r="B35" s="11" t="s">
        <v>110</v>
      </c>
      <c r="C35" s="12" t="s">
        <v>33</v>
      </c>
      <c r="D35" s="11" t="s">
        <v>47</v>
      </c>
      <c r="E35" s="13" t="s">
        <v>13</v>
      </c>
      <c r="F35" s="14">
        <v>1</v>
      </c>
      <c r="G35" s="15">
        <v>75</v>
      </c>
      <c r="H35" s="15">
        <v>75</v>
      </c>
      <c r="I35" s="14">
        <v>37.5</v>
      </c>
      <c r="J35" s="14">
        <v>37.5</v>
      </c>
      <c r="K35" s="16" t="s">
        <v>35</v>
      </c>
      <c r="L35" s="5">
        <v>1</v>
      </c>
      <c r="M35" s="4">
        <f t="shared" si="5"/>
        <v>1</v>
      </c>
      <c r="N35" s="3">
        <f t="shared" si="6"/>
        <v>75</v>
      </c>
      <c r="O35" s="2" t="e">
        <f>#REF!</f>
        <v>#REF!</v>
      </c>
      <c r="P35" s="3" t="e">
        <f>#REF!</f>
        <v>#REF!</v>
      </c>
      <c r="Q35" s="3">
        <f t="shared" si="7"/>
        <v>37.5</v>
      </c>
      <c r="R35" s="3">
        <f t="shared" si="8"/>
        <v>37.5</v>
      </c>
      <c r="S35" s="3">
        <v>1</v>
      </c>
      <c r="T35" s="3">
        <v>75</v>
      </c>
    </row>
    <row r="36" spans="1:20">
      <c r="A36" s="10">
        <v>26</v>
      </c>
      <c r="B36" s="11" t="s">
        <v>111</v>
      </c>
      <c r="C36" s="12" t="s">
        <v>33</v>
      </c>
      <c r="D36" s="11" t="s">
        <v>48</v>
      </c>
      <c r="E36" s="13" t="s">
        <v>13</v>
      </c>
      <c r="F36" s="14">
        <v>1</v>
      </c>
      <c r="G36" s="15">
        <v>829</v>
      </c>
      <c r="H36" s="15">
        <v>829</v>
      </c>
      <c r="I36" s="14">
        <v>414.5</v>
      </c>
      <c r="J36" s="14">
        <v>414.5</v>
      </c>
      <c r="K36" s="16" t="s">
        <v>35</v>
      </c>
      <c r="L36" s="5">
        <v>1</v>
      </c>
      <c r="M36" s="4">
        <f t="shared" si="5"/>
        <v>1</v>
      </c>
      <c r="N36" s="3">
        <f t="shared" si="6"/>
        <v>829</v>
      </c>
      <c r="O36" s="2" t="e">
        <f>#REF!</f>
        <v>#REF!</v>
      </c>
      <c r="P36" s="3" t="e">
        <f>#REF!</f>
        <v>#REF!</v>
      </c>
      <c r="Q36" s="3">
        <f t="shared" si="7"/>
        <v>414.5</v>
      </c>
      <c r="R36" s="3">
        <f t="shared" si="8"/>
        <v>414.5</v>
      </c>
      <c r="S36" s="3">
        <v>1</v>
      </c>
      <c r="T36" s="3">
        <v>829</v>
      </c>
    </row>
    <row r="37" spans="1:20">
      <c r="A37" s="10">
        <v>27</v>
      </c>
      <c r="B37" s="11" t="s">
        <v>112</v>
      </c>
      <c r="C37" s="12" t="s">
        <v>33</v>
      </c>
      <c r="D37" s="11" t="s">
        <v>49</v>
      </c>
      <c r="E37" s="13" t="s">
        <v>13</v>
      </c>
      <c r="F37" s="14">
        <v>1</v>
      </c>
      <c r="G37" s="15">
        <v>849</v>
      </c>
      <c r="H37" s="15">
        <v>849</v>
      </c>
      <c r="I37" s="14">
        <v>424.5</v>
      </c>
      <c r="J37" s="14">
        <v>424.5</v>
      </c>
      <c r="K37" s="16" t="s">
        <v>35</v>
      </c>
      <c r="L37" s="5">
        <v>1</v>
      </c>
      <c r="M37" s="4">
        <f t="shared" si="5"/>
        <v>1</v>
      </c>
      <c r="N37" s="3">
        <f t="shared" si="6"/>
        <v>849</v>
      </c>
      <c r="O37" s="2" t="e">
        <f>#REF!</f>
        <v>#REF!</v>
      </c>
      <c r="P37" s="3" t="e">
        <f>#REF!</f>
        <v>#REF!</v>
      </c>
      <c r="Q37" s="3">
        <f t="shared" si="7"/>
        <v>424.5</v>
      </c>
      <c r="R37" s="3">
        <f t="shared" si="8"/>
        <v>424.5</v>
      </c>
      <c r="S37" s="3">
        <v>1</v>
      </c>
      <c r="T37" s="3">
        <v>849</v>
      </c>
    </row>
    <row r="38" spans="1:20">
      <c r="A38" s="10">
        <v>28</v>
      </c>
      <c r="B38" s="11" t="s">
        <v>113</v>
      </c>
      <c r="C38" s="12" t="s">
        <v>33</v>
      </c>
      <c r="D38" s="11" t="s">
        <v>50</v>
      </c>
      <c r="E38" s="13" t="s">
        <v>13</v>
      </c>
      <c r="F38" s="14">
        <v>1</v>
      </c>
      <c r="G38" s="15">
        <v>272</v>
      </c>
      <c r="H38" s="15">
        <v>272</v>
      </c>
      <c r="I38" s="14">
        <v>136</v>
      </c>
      <c r="J38" s="14">
        <v>136</v>
      </c>
      <c r="K38" s="16" t="s">
        <v>35</v>
      </c>
      <c r="L38" s="5">
        <v>1</v>
      </c>
      <c r="M38" s="4">
        <f t="shared" si="5"/>
        <v>1</v>
      </c>
      <c r="N38" s="3">
        <f t="shared" si="6"/>
        <v>272</v>
      </c>
      <c r="O38" s="2" t="e">
        <f>#REF!</f>
        <v>#REF!</v>
      </c>
      <c r="P38" s="3" t="e">
        <f>#REF!</f>
        <v>#REF!</v>
      </c>
      <c r="Q38" s="3">
        <f t="shared" si="7"/>
        <v>136</v>
      </c>
      <c r="R38" s="3">
        <f t="shared" si="8"/>
        <v>136</v>
      </c>
      <c r="S38" s="3">
        <v>1</v>
      </c>
      <c r="T38" s="3">
        <v>272</v>
      </c>
    </row>
    <row r="39" spans="1:20">
      <c r="A39" s="10">
        <v>29</v>
      </c>
      <c r="B39" s="11" t="s">
        <v>114</v>
      </c>
      <c r="C39" s="12" t="s">
        <v>33</v>
      </c>
      <c r="D39" s="11" t="s">
        <v>51</v>
      </c>
      <c r="E39" s="13" t="s">
        <v>13</v>
      </c>
      <c r="F39" s="14">
        <v>1</v>
      </c>
      <c r="G39" s="15">
        <v>187</v>
      </c>
      <c r="H39" s="15">
        <v>187</v>
      </c>
      <c r="I39" s="14">
        <v>93.5</v>
      </c>
      <c r="J39" s="14">
        <v>93.5</v>
      </c>
      <c r="K39" s="16" t="s">
        <v>35</v>
      </c>
      <c r="L39" s="5">
        <v>1</v>
      </c>
      <c r="M39" s="4">
        <f t="shared" si="5"/>
        <v>1</v>
      </c>
      <c r="N39" s="3">
        <f t="shared" si="6"/>
        <v>187</v>
      </c>
      <c r="O39" s="2" t="e">
        <f>#REF!</f>
        <v>#REF!</v>
      </c>
      <c r="P39" s="3" t="e">
        <f>#REF!</f>
        <v>#REF!</v>
      </c>
      <c r="Q39" s="3">
        <f t="shared" si="7"/>
        <v>93.5</v>
      </c>
      <c r="R39" s="3">
        <f t="shared" si="8"/>
        <v>93.5</v>
      </c>
      <c r="S39" s="3">
        <v>1</v>
      </c>
      <c r="T39" s="3">
        <v>187</v>
      </c>
    </row>
    <row r="40" spans="1:20">
      <c r="A40" s="10">
        <v>30</v>
      </c>
      <c r="B40" s="11" t="s">
        <v>114</v>
      </c>
      <c r="C40" s="12" t="s">
        <v>33</v>
      </c>
      <c r="D40" s="11" t="s">
        <v>52</v>
      </c>
      <c r="E40" s="13" t="s">
        <v>13</v>
      </c>
      <c r="F40" s="14">
        <v>1</v>
      </c>
      <c r="G40" s="15">
        <v>187</v>
      </c>
      <c r="H40" s="15">
        <v>187</v>
      </c>
      <c r="I40" s="14">
        <v>93.5</v>
      </c>
      <c r="J40" s="14">
        <v>93.5</v>
      </c>
      <c r="K40" s="16" t="s">
        <v>35</v>
      </c>
      <c r="L40" s="5">
        <v>1</v>
      </c>
      <c r="M40" s="4">
        <f t="shared" si="5"/>
        <v>1</v>
      </c>
      <c r="N40" s="3">
        <f t="shared" si="6"/>
        <v>187</v>
      </c>
      <c r="O40" s="2" t="e">
        <f>#REF!</f>
        <v>#REF!</v>
      </c>
      <c r="P40" s="3" t="e">
        <f>#REF!</f>
        <v>#REF!</v>
      </c>
      <c r="Q40" s="3">
        <f t="shared" si="7"/>
        <v>93.5</v>
      </c>
      <c r="R40" s="3">
        <f t="shared" si="8"/>
        <v>93.5</v>
      </c>
      <c r="S40" s="3">
        <v>1</v>
      </c>
      <c r="T40" s="3">
        <v>187</v>
      </c>
    </row>
    <row r="41" spans="1:20">
      <c r="A41" s="10">
        <v>31</v>
      </c>
      <c r="B41" s="11" t="s">
        <v>115</v>
      </c>
      <c r="C41" s="12" t="s">
        <v>33</v>
      </c>
      <c r="D41" s="11" t="s">
        <v>53</v>
      </c>
      <c r="E41" s="13" t="s">
        <v>13</v>
      </c>
      <c r="F41" s="14">
        <v>1</v>
      </c>
      <c r="G41" s="15">
        <v>690</v>
      </c>
      <c r="H41" s="15">
        <v>690</v>
      </c>
      <c r="I41" s="14">
        <v>345</v>
      </c>
      <c r="J41" s="14">
        <v>345</v>
      </c>
      <c r="K41" s="16" t="s">
        <v>35</v>
      </c>
      <c r="L41" s="5">
        <v>1</v>
      </c>
      <c r="M41" s="4">
        <f t="shared" si="5"/>
        <v>1</v>
      </c>
      <c r="N41" s="3">
        <f t="shared" si="6"/>
        <v>690</v>
      </c>
      <c r="O41" s="2" t="e">
        <f>#REF!</f>
        <v>#REF!</v>
      </c>
      <c r="P41" s="3" t="e">
        <f>#REF!</f>
        <v>#REF!</v>
      </c>
      <c r="Q41" s="3">
        <f t="shared" si="7"/>
        <v>345</v>
      </c>
      <c r="R41" s="3">
        <f t="shared" si="8"/>
        <v>345</v>
      </c>
      <c r="S41" s="3">
        <v>1</v>
      </c>
      <c r="T41" s="3">
        <v>690</v>
      </c>
    </row>
    <row r="42" spans="1:20">
      <c r="A42" s="10">
        <v>32</v>
      </c>
      <c r="B42" s="11" t="s">
        <v>116</v>
      </c>
      <c r="C42" s="12" t="s">
        <v>33</v>
      </c>
      <c r="D42" s="11" t="s">
        <v>54</v>
      </c>
      <c r="E42" s="13" t="s">
        <v>13</v>
      </c>
      <c r="F42" s="14">
        <v>1</v>
      </c>
      <c r="G42" s="15">
        <v>717</v>
      </c>
      <c r="H42" s="15">
        <v>717</v>
      </c>
      <c r="I42" s="14">
        <v>358.5</v>
      </c>
      <c r="J42" s="14">
        <v>358.5</v>
      </c>
      <c r="K42" s="16" t="s">
        <v>35</v>
      </c>
      <c r="L42" s="5">
        <v>1</v>
      </c>
      <c r="M42" s="4">
        <f t="shared" si="5"/>
        <v>1</v>
      </c>
      <c r="N42" s="3">
        <f t="shared" si="6"/>
        <v>717</v>
      </c>
      <c r="O42" s="2" t="e">
        <f>#REF!</f>
        <v>#REF!</v>
      </c>
      <c r="P42" s="3" t="e">
        <f>#REF!</f>
        <v>#REF!</v>
      </c>
      <c r="Q42" s="3">
        <f t="shared" si="7"/>
        <v>358.5</v>
      </c>
      <c r="R42" s="3">
        <f t="shared" si="8"/>
        <v>358.5</v>
      </c>
      <c r="S42" s="3">
        <v>1</v>
      </c>
      <c r="T42" s="3">
        <v>717</v>
      </c>
    </row>
    <row r="43" spans="1:20">
      <c r="A43" s="10">
        <v>33</v>
      </c>
      <c r="B43" s="11" t="s">
        <v>117</v>
      </c>
      <c r="C43" s="12" t="s">
        <v>33</v>
      </c>
      <c r="D43" s="11" t="s">
        <v>55</v>
      </c>
      <c r="E43" s="13" t="s">
        <v>13</v>
      </c>
      <c r="F43" s="14">
        <v>1</v>
      </c>
      <c r="G43" s="15">
        <v>533</v>
      </c>
      <c r="H43" s="15">
        <v>533</v>
      </c>
      <c r="I43" s="14">
        <v>266.5</v>
      </c>
      <c r="J43" s="14">
        <v>266.5</v>
      </c>
      <c r="K43" s="16" t="s">
        <v>35</v>
      </c>
      <c r="L43" s="5">
        <v>1</v>
      </c>
      <c r="M43" s="4">
        <f t="shared" si="5"/>
        <v>1</v>
      </c>
      <c r="N43" s="3">
        <f t="shared" si="6"/>
        <v>533</v>
      </c>
      <c r="O43" s="2" t="e">
        <f>#REF!</f>
        <v>#REF!</v>
      </c>
      <c r="P43" s="3" t="e">
        <f>#REF!</f>
        <v>#REF!</v>
      </c>
      <c r="Q43" s="3">
        <f t="shared" si="7"/>
        <v>266.5</v>
      </c>
      <c r="R43" s="3">
        <f t="shared" si="8"/>
        <v>266.5</v>
      </c>
      <c r="S43" s="3">
        <v>1</v>
      </c>
      <c r="T43" s="3">
        <v>533</v>
      </c>
    </row>
    <row r="44" spans="1:20">
      <c r="A44" s="10">
        <v>34</v>
      </c>
      <c r="B44" s="11" t="s">
        <v>117</v>
      </c>
      <c r="C44" s="12" t="s">
        <v>33</v>
      </c>
      <c r="D44" s="11" t="s">
        <v>56</v>
      </c>
      <c r="E44" s="13" t="s">
        <v>13</v>
      </c>
      <c r="F44" s="14">
        <v>1</v>
      </c>
      <c r="G44" s="15">
        <v>533</v>
      </c>
      <c r="H44" s="15">
        <v>533</v>
      </c>
      <c r="I44" s="14">
        <v>266.5</v>
      </c>
      <c r="J44" s="14">
        <v>266.5</v>
      </c>
      <c r="K44" s="16" t="s">
        <v>35</v>
      </c>
      <c r="L44" s="5">
        <v>1</v>
      </c>
      <c r="M44" s="4">
        <f t="shared" si="5"/>
        <v>1</v>
      </c>
      <c r="N44" s="3">
        <f t="shared" si="6"/>
        <v>533</v>
      </c>
      <c r="O44" s="2" t="e">
        <f>#REF!</f>
        <v>#REF!</v>
      </c>
      <c r="P44" s="3" t="e">
        <f>#REF!</f>
        <v>#REF!</v>
      </c>
      <c r="Q44" s="3">
        <f t="shared" si="7"/>
        <v>266.5</v>
      </c>
      <c r="R44" s="3">
        <f t="shared" si="8"/>
        <v>266.5</v>
      </c>
      <c r="S44" s="3">
        <v>1</v>
      </c>
      <c r="T44" s="3">
        <v>533</v>
      </c>
    </row>
    <row r="45" spans="1:20">
      <c r="A45" s="10">
        <v>35</v>
      </c>
      <c r="B45" s="11" t="s">
        <v>117</v>
      </c>
      <c r="C45" s="12" t="s">
        <v>33</v>
      </c>
      <c r="D45" s="11" t="s">
        <v>57</v>
      </c>
      <c r="E45" s="13" t="s">
        <v>13</v>
      </c>
      <c r="F45" s="14">
        <v>1</v>
      </c>
      <c r="G45" s="15">
        <v>532</v>
      </c>
      <c r="H45" s="15">
        <v>532</v>
      </c>
      <c r="I45" s="14">
        <v>266</v>
      </c>
      <c r="J45" s="14">
        <v>266</v>
      </c>
      <c r="K45" s="16" t="s">
        <v>35</v>
      </c>
      <c r="L45" s="5">
        <v>1</v>
      </c>
      <c r="M45" s="4">
        <f t="shared" si="5"/>
        <v>1</v>
      </c>
      <c r="N45" s="3">
        <f t="shared" si="6"/>
        <v>532</v>
      </c>
      <c r="O45" s="2" t="e">
        <f>#REF!</f>
        <v>#REF!</v>
      </c>
      <c r="P45" s="3" t="e">
        <f>#REF!</f>
        <v>#REF!</v>
      </c>
      <c r="Q45" s="3">
        <f t="shared" si="7"/>
        <v>266</v>
      </c>
      <c r="R45" s="3">
        <f t="shared" si="8"/>
        <v>266</v>
      </c>
      <c r="S45" s="3">
        <v>1</v>
      </c>
      <c r="T45" s="3">
        <v>532</v>
      </c>
    </row>
    <row r="46" spans="1:20">
      <c r="A46" s="10">
        <v>36</v>
      </c>
      <c r="B46" s="11" t="s">
        <v>118</v>
      </c>
      <c r="C46" s="12" t="s">
        <v>33</v>
      </c>
      <c r="D46" s="11" t="s">
        <v>58</v>
      </c>
      <c r="E46" s="13" t="s">
        <v>13</v>
      </c>
      <c r="F46" s="14">
        <v>1</v>
      </c>
      <c r="G46" s="15">
        <v>263</v>
      </c>
      <c r="H46" s="15">
        <v>263</v>
      </c>
      <c r="I46" s="14">
        <v>131.5</v>
      </c>
      <c r="J46" s="14">
        <v>131.5</v>
      </c>
      <c r="K46" s="16" t="s">
        <v>35</v>
      </c>
      <c r="L46" s="5">
        <v>1</v>
      </c>
      <c r="M46" s="4">
        <f t="shared" si="5"/>
        <v>1</v>
      </c>
      <c r="N46" s="3">
        <f t="shared" si="6"/>
        <v>263</v>
      </c>
      <c r="O46" s="2" t="e">
        <f>#REF!</f>
        <v>#REF!</v>
      </c>
      <c r="P46" s="3" t="e">
        <f>#REF!</f>
        <v>#REF!</v>
      </c>
      <c r="Q46" s="3">
        <f t="shared" si="7"/>
        <v>131.5</v>
      </c>
      <c r="R46" s="3">
        <f t="shared" si="8"/>
        <v>131.5</v>
      </c>
      <c r="S46" s="3">
        <v>1</v>
      </c>
      <c r="T46" s="3">
        <v>263</v>
      </c>
    </row>
    <row r="47" spans="1:20">
      <c r="A47" s="10">
        <v>37</v>
      </c>
      <c r="B47" s="11" t="s">
        <v>119</v>
      </c>
      <c r="C47" s="12" t="s">
        <v>33</v>
      </c>
      <c r="D47" s="11" t="s">
        <v>59</v>
      </c>
      <c r="E47" s="13" t="s">
        <v>13</v>
      </c>
      <c r="F47" s="14">
        <v>2</v>
      </c>
      <c r="G47" s="14">
        <v>92</v>
      </c>
      <c r="H47" s="15">
        <v>184</v>
      </c>
      <c r="I47" s="14">
        <v>92</v>
      </c>
      <c r="J47" s="14">
        <v>92</v>
      </c>
      <c r="K47" s="16" t="s">
        <v>35</v>
      </c>
      <c r="L47" s="5">
        <v>1</v>
      </c>
      <c r="M47" s="4">
        <f t="shared" si="5"/>
        <v>2</v>
      </c>
      <c r="N47" s="3">
        <f t="shared" si="6"/>
        <v>184</v>
      </c>
      <c r="O47" s="2" t="e">
        <f>#REF!</f>
        <v>#REF!</v>
      </c>
      <c r="P47" s="3" t="e">
        <f>#REF!</f>
        <v>#REF!</v>
      </c>
      <c r="Q47" s="3">
        <f t="shared" si="7"/>
        <v>92</v>
      </c>
      <c r="R47" s="3">
        <f t="shared" si="8"/>
        <v>92</v>
      </c>
      <c r="S47" s="3">
        <v>6</v>
      </c>
      <c r="T47" s="3">
        <v>552</v>
      </c>
    </row>
    <row r="48" spans="1:20">
      <c r="A48" s="10">
        <v>38</v>
      </c>
      <c r="B48" s="11" t="s">
        <v>120</v>
      </c>
      <c r="C48" s="12" t="s">
        <v>33</v>
      </c>
      <c r="D48" s="11" t="s">
        <v>60</v>
      </c>
      <c r="E48" s="13" t="s">
        <v>13</v>
      </c>
      <c r="F48" s="14">
        <v>3</v>
      </c>
      <c r="G48" s="14">
        <v>237</v>
      </c>
      <c r="H48" s="15">
        <v>711</v>
      </c>
      <c r="I48" s="14">
        <v>357</v>
      </c>
      <c r="J48" s="14">
        <v>354</v>
      </c>
      <c r="K48" s="16" t="s">
        <v>35</v>
      </c>
      <c r="L48" s="5">
        <v>1</v>
      </c>
      <c r="M48" s="4">
        <f t="shared" si="5"/>
        <v>3</v>
      </c>
      <c r="N48" s="3">
        <f t="shared" si="6"/>
        <v>711</v>
      </c>
      <c r="O48" s="2" t="e">
        <f>#REF!</f>
        <v>#REF!</v>
      </c>
      <c r="P48" s="3" t="e">
        <f>#REF!</f>
        <v>#REF!</v>
      </c>
      <c r="Q48" s="3">
        <f t="shared" si="7"/>
        <v>357</v>
      </c>
      <c r="R48" s="3">
        <f t="shared" si="8"/>
        <v>354</v>
      </c>
      <c r="S48" s="3">
        <v>3</v>
      </c>
      <c r="T48" s="3">
        <v>711</v>
      </c>
    </row>
    <row r="49" spans="1:20">
      <c r="A49" s="10">
        <v>39</v>
      </c>
      <c r="B49" s="11" t="s">
        <v>121</v>
      </c>
      <c r="C49" s="12" t="s">
        <v>33</v>
      </c>
      <c r="D49" s="11" t="s">
        <v>61</v>
      </c>
      <c r="E49" s="13" t="s">
        <v>13</v>
      </c>
      <c r="F49" s="14">
        <v>1</v>
      </c>
      <c r="G49" s="15">
        <v>25</v>
      </c>
      <c r="H49" s="15">
        <v>25</v>
      </c>
      <c r="I49" s="14">
        <v>13</v>
      </c>
      <c r="J49" s="14">
        <v>12</v>
      </c>
      <c r="K49" s="16" t="s">
        <v>35</v>
      </c>
      <c r="L49" s="5">
        <v>1</v>
      </c>
      <c r="M49" s="4">
        <f t="shared" si="5"/>
        <v>1</v>
      </c>
      <c r="N49" s="3">
        <f t="shared" si="6"/>
        <v>25</v>
      </c>
      <c r="O49" s="2" t="e">
        <f>#REF!</f>
        <v>#REF!</v>
      </c>
      <c r="P49" s="3" t="e">
        <f>#REF!</f>
        <v>#REF!</v>
      </c>
      <c r="Q49" s="3">
        <f t="shared" si="7"/>
        <v>13</v>
      </c>
      <c r="R49" s="3">
        <f t="shared" si="8"/>
        <v>12</v>
      </c>
      <c r="S49" s="3">
        <v>1</v>
      </c>
      <c r="T49" s="3">
        <v>25</v>
      </c>
    </row>
    <row r="50" spans="1:20">
      <c r="A50" s="10">
        <v>40</v>
      </c>
      <c r="B50" s="11" t="s">
        <v>122</v>
      </c>
      <c r="C50" s="12" t="s">
        <v>33</v>
      </c>
      <c r="D50" s="11" t="s">
        <v>62</v>
      </c>
      <c r="E50" s="13" t="s">
        <v>13</v>
      </c>
      <c r="F50" s="14">
        <v>1</v>
      </c>
      <c r="G50" s="15">
        <v>355</v>
      </c>
      <c r="H50" s="15">
        <v>355</v>
      </c>
      <c r="I50" s="14">
        <v>178</v>
      </c>
      <c r="J50" s="14">
        <v>177</v>
      </c>
      <c r="K50" s="16" t="s">
        <v>35</v>
      </c>
      <c r="L50" s="5">
        <v>1</v>
      </c>
      <c r="M50" s="4">
        <f t="shared" si="5"/>
        <v>1</v>
      </c>
      <c r="N50" s="3">
        <f t="shared" si="6"/>
        <v>355</v>
      </c>
      <c r="O50" s="2" t="e">
        <f>#REF!</f>
        <v>#REF!</v>
      </c>
      <c r="P50" s="3" t="e">
        <f>#REF!</f>
        <v>#REF!</v>
      </c>
      <c r="Q50" s="3">
        <f t="shared" si="7"/>
        <v>178</v>
      </c>
      <c r="R50" s="3">
        <f t="shared" si="8"/>
        <v>177</v>
      </c>
      <c r="S50" s="3">
        <v>1</v>
      </c>
      <c r="T50" s="3">
        <v>355</v>
      </c>
    </row>
    <row r="51" spans="1:20">
      <c r="A51" s="10">
        <v>41</v>
      </c>
      <c r="B51" s="11" t="s">
        <v>123</v>
      </c>
      <c r="C51" s="12" t="s">
        <v>33</v>
      </c>
      <c r="D51" s="11" t="s">
        <v>63</v>
      </c>
      <c r="E51" s="13" t="s">
        <v>13</v>
      </c>
      <c r="F51" s="14">
        <v>1</v>
      </c>
      <c r="G51" s="15">
        <v>123</v>
      </c>
      <c r="H51" s="15">
        <v>123</v>
      </c>
      <c r="I51" s="14">
        <v>62</v>
      </c>
      <c r="J51" s="14">
        <v>61</v>
      </c>
      <c r="K51" s="16" t="s">
        <v>35</v>
      </c>
      <c r="L51" s="5">
        <v>1</v>
      </c>
      <c r="M51" s="4">
        <f t="shared" si="5"/>
        <v>1</v>
      </c>
      <c r="N51" s="3">
        <f t="shared" si="6"/>
        <v>123</v>
      </c>
      <c r="O51" s="2" t="e">
        <f>#REF!</f>
        <v>#REF!</v>
      </c>
      <c r="P51" s="3" t="e">
        <f>#REF!</f>
        <v>#REF!</v>
      </c>
      <c r="Q51" s="3">
        <f t="shared" si="7"/>
        <v>62</v>
      </c>
      <c r="R51" s="3">
        <f t="shared" si="8"/>
        <v>61</v>
      </c>
      <c r="S51" s="3">
        <v>1</v>
      </c>
      <c r="T51" s="3">
        <v>123</v>
      </c>
    </row>
    <row r="52" spans="1:20">
      <c r="A52" s="10">
        <v>42</v>
      </c>
      <c r="B52" s="11" t="s">
        <v>124</v>
      </c>
      <c r="C52" s="12" t="s">
        <v>33</v>
      </c>
      <c r="D52" s="11" t="s">
        <v>64</v>
      </c>
      <c r="E52" s="13" t="s">
        <v>13</v>
      </c>
      <c r="F52" s="14">
        <v>2</v>
      </c>
      <c r="G52" s="14">
        <v>624</v>
      </c>
      <c r="H52" s="15">
        <v>1248</v>
      </c>
      <c r="I52" s="14">
        <v>624</v>
      </c>
      <c r="J52" s="14">
        <v>624</v>
      </c>
      <c r="K52" s="16" t="s">
        <v>35</v>
      </c>
      <c r="L52" s="5">
        <v>1</v>
      </c>
      <c r="M52" s="4">
        <f t="shared" si="5"/>
        <v>2</v>
      </c>
      <c r="N52" s="3">
        <f t="shared" si="6"/>
        <v>1248</v>
      </c>
      <c r="O52" s="2" t="e">
        <f>#REF!</f>
        <v>#REF!</v>
      </c>
      <c r="P52" s="3" t="e">
        <f>#REF!</f>
        <v>#REF!</v>
      </c>
      <c r="Q52" s="3">
        <f t="shared" si="7"/>
        <v>624</v>
      </c>
      <c r="R52" s="3">
        <f t="shared" si="8"/>
        <v>624</v>
      </c>
      <c r="S52" s="3">
        <v>2</v>
      </c>
      <c r="T52" s="3">
        <v>1248</v>
      </c>
    </row>
    <row r="53" spans="1:20">
      <c r="A53" s="10">
        <v>43</v>
      </c>
      <c r="B53" s="11" t="s">
        <v>125</v>
      </c>
      <c r="C53" s="12" t="s">
        <v>65</v>
      </c>
      <c r="D53" s="11" t="s">
        <v>66</v>
      </c>
      <c r="E53" s="13" t="s">
        <v>13</v>
      </c>
      <c r="F53" s="14">
        <v>3</v>
      </c>
      <c r="G53" s="14">
        <v>950</v>
      </c>
      <c r="H53" s="15">
        <v>2850</v>
      </c>
      <c r="I53" s="14">
        <v>1425</v>
      </c>
      <c r="J53" s="14">
        <v>1425</v>
      </c>
      <c r="K53" s="16" t="s">
        <v>35</v>
      </c>
      <c r="L53" s="5">
        <v>1</v>
      </c>
      <c r="M53" s="4">
        <f t="shared" si="5"/>
        <v>3</v>
      </c>
      <c r="N53" s="3">
        <f t="shared" si="6"/>
        <v>2850</v>
      </c>
      <c r="O53" s="2" t="e">
        <f>#REF!</f>
        <v>#REF!</v>
      </c>
      <c r="P53" s="3" t="e">
        <f>#REF!</f>
        <v>#REF!</v>
      </c>
      <c r="Q53" s="3">
        <f t="shared" si="7"/>
        <v>1425</v>
      </c>
      <c r="R53" s="3">
        <f t="shared" si="8"/>
        <v>1425</v>
      </c>
      <c r="S53" s="3">
        <v>3</v>
      </c>
      <c r="T53" s="3">
        <v>2850</v>
      </c>
    </row>
    <row r="54" spans="1:20">
      <c r="A54" s="10">
        <v>44</v>
      </c>
      <c r="B54" s="11" t="s">
        <v>126</v>
      </c>
      <c r="C54" s="12" t="s">
        <v>67</v>
      </c>
      <c r="D54" s="11" t="s">
        <v>68</v>
      </c>
      <c r="E54" s="13" t="s">
        <v>13</v>
      </c>
      <c r="F54" s="14">
        <v>1</v>
      </c>
      <c r="G54" s="15">
        <v>295</v>
      </c>
      <c r="H54" s="15">
        <v>295</v>
      </c>
      <c r="I54" s="14">
        <v>147.5</v>
      </c>
      <c r="J54" s="14">
        <v>147.5</v>
      </c>
      <c r="K54" s="16" t="s">
        <v>35</v>
      </c>
      <c r="L54" s="5">
        <v>1</v>
      </c>
      <c r="M54" s="4">
        <f t="shared" si="5"/>
        <v>1</v>
      </c>
      <c r="N54" s="3">
        <f t="shared" si="6"/>
        <v>295</v>
      </c>
      <c r="O54" s="2" t="e">
        <f>#REF!</f>
        <v>#REF!</v>
      </c>
      <c r="P54" s="3" t="e">
        <f>#REF!</f>
        <v>#REF!</v>
      </c>
      <c r="Q54" s="3">
        <f t="shared" si="7"/>
        <v>147.5</v>
      </c>
      <c r="R54" s="3">
        <f t="shared" si="8"/>
        <v>147.5</v>
      </c>
      <c r="S54" s="3">
        <v>1</v>
      </c>
      <c r="T54" s="3">
        <v>295</v>
      </c>
    </row>
    <row r="55" spans="1:20">
      <c r="A55" s="10">
        <v>45</v>
      </c>
      <c r="B55" s="11" t="s">
        <v>127</v>
      </c>
      <c r="C55" s="12" t="s">
        <v>69</v>
      </c>
      <c r="D55" s="11" t="s">
        <v>70</v>
      </c>
      <c r="E55" s="13" t="s">
        <v>13</v>
      </c>
      <c r="F55" s="14">
        <v>1</v>
      </c>
      <c r="G55" s="15">
        <v>265</v>
      </c>
      <c r="H55" s="15">
        <v>265</v>
      </c>
      <c r="I55" s="14">
        <v>132.5</v>
      </c>
      <c r="J55" s="14">
        <v>132.5</v>
      </c>
      <c r="K55" s="16" t="s">
        <v>35</v>
      </c>
      <c r="L55" s="5">
        <v>1</v>
      </c>
      <c r="M55" s="4">
        <f t="shared" si="5"/>
        <v>1</v>
      </c>
      <c r="N55" s="3">
        <f t="shared" si="6"/>
        <v>265</v>
      </c>
      <c r="O55" s="2" t="e">
        <f>#REF!</f>
        <v>#REF!</v>
      </c>
      <c r="P55" s="3" t="e">
        <f>#REF!</f>
        <v>#REF!</v>
      </c>
      <c r="Q55" s="3">
        <f t="shared" si="7"/>
        <v>132.5</v>
      </c>
      <c r="R55" s="3">
        <f t="shared" si="8"/>
        <v>132.5</v>
      </c>
      <c r="S55" s="3">
        <v>1</v>
      </c>
      <c r="T55" s="3">
        <v>265</v>
      </c>
    </row>
    <row r="56" spans="1:20">
      <c r="A56" s="10">
        <v>46</v>
      </c>
      <c r="B56" s="11" t="s">
        <v>128</v>
      </c>
      <c r="C56" s="12" t="s">
        <v>71</v>
      </c>
      <c r="D56" s="11" t="s">
        <v>72</v>
      </c>
      <c r="E56" s="13" t="s">
        <v>13</v>
      </c>
      <c r="F56" s="14">
        <v>1</v>
      </c>
      <c r="G56" s="15">
        <v>770</v>
      </c>
      <c r="H56" s="15">
        <v>770</v>
      </c>
      <c r="I56" s="14">
        <v>385</v>
      </c>
      <c r="J56" s="14">
        <v>385</v>
      </c>
      <c r="K56" s="16" t="s">
        <v>35</v>
      </c>
      <c r="L56" s="5">
        <v>1</v>
      </c>
      <c r="M56" s="4">
        <f t="shared" si="5"/>
        <v>1</v>
      </c>
      <c r="N56" s="3">
        <f t="shared" si="6"/>
        <v>770</v>
      </c>
      <c r="O56" s="2" t="e">
        <f>#REF!</f>
        <v>#REF!</v>
      </c>
      <c r="P56" s="3" t="e">
        <f>#REF!</f>
        <v>#REF!</v>
      </c>
      <c r="Q56" s="3">
        <f t="shared" si="7"/>
        <v>385</v>
      </c>
      <c r="R56" s="3">
        <f t="shared" si="8"/>
        <v>385</v>
      </c>
      <c r="S56" s="3">
        <v>1</v>
      </c>
      <c r="T56" s="3">
        <v>770</v>
      </c>
    </row>
    <row r="57" spans="1:20">
      <c r="A57" s="10">
        <v>47</v>
      </c>
      <c r="B57" s="11" t="s">
        <v>129</v>
      </c>
      <c r="C57" s="12" t="s">
        <v>71</v>
      </c>
      <c r="D57" s="11" t="s">
        <v>73</v>
      </c>
      <c r="E57" s="13" t="s">
        <v>13</v>
      </c>
      <c r="F57" s="14">
        <v>4</v>
      </c>
      <c r="G57" s="14">
        <v>690</v>
      </c>
      <c r="H57" s="15">
        <v>2760</v>
      </c>
      <c r="I57" s="14">
        <v>1380</v>
      </c>
      <c r="J57" s="14">
        <v>1380</v>
      </c>
      <c r="K57" s="16" t="s">
        <v>35</v>
      </c>
      <c r="L57" s="5">
        <v>1</v>
      </c>
      <c r="M57" s="4">
        <f t="shared" si="5"/>
        <v>4</v>
      </c>
      <c r="N57" s="3">
        <f t="shared" si="6"/>
        <v>2760</v>
      </c>
      <c r="O57" s="2" t="e">
        <f>#REF!</f>
        <v>#REF!</v>
      </c>
      <c r="P57" s="3" t="e">
        <f>#REF!</f>
        <v>#REF!</v>
      </c>
      <c r="Q57" s="3">
        <f t="shared" si="7"/>
        <v>1380</v>
      </c>
      <c r="R57" s="3">
        <f t="shared" si="8"/>
        <v>1380</v>
      </c>
      <c r="S57" s="3">
        <v>4</v>
      </c>
      <c r="T57" s="3">
        <v>2760</v>
      </c>
    </row>
    <row r="58" spans="1:20">
      <c r="A58" s="10">
        <v>48</v>
      </c>
      <c r="B58" s="11" t="s">
        <v>130</v>
      </c>
      <c r="C58" s="12" t="s">
        <v>74</v>
      </c>
      <c r="D58" s="11" t="s">
        <v>75</v>
      </c>
      <c r="E58" s="13" t="s">
        <v>13</v>
      </c>
      <c r="F58" s="14">
        <v>1</v>
      </c>
      <c r="G58" s="15">
        <v>347</v>
      </c>
      <c r="H58" s="15">
        <v>347</v>
      </c>
      <c r="I58" s="14">
        <v>173.5</v>
      </c>
      <c r="J58" s="14">
        <v>173.5</v>
      </c>
      <c r="K58" s="16" t="s">
        <v>35</v>
      </c>
      <c r="L58" s="5">
        <v>1</v>
      </c>
      <c r="M58" s="4">
        <f t="shared" si="5"/>
        <v>1</v>
      </c>
      <c r="N58" s="3">
        <f t="shared" si="6"/>
        <v>347</v>
      </c>
      <c r="O58" s="2" t="e">
        <f>#REF!</f>
        <v>#REF!</v>
      </c>
      <c r="P58" s="3" t="e">
        <f>#REF!</f>
        <v>#REF!</v>
      </c>
      <c r="Q58" s="3">
        <f t="shared" si="7"/>
        <v>173.5</v>
      </c>
      <c r="R58" s="3">
        <f t="shared" si="8"/>
        <v>173.5</v>
      </c>
      <c r="S58" s="3">
        <v>1</v>
      </c>
      <c r="T58" s="3">
        <v>347</v>
      </c>
    </row>
    <row r="59" spans="1:20" ht="25.5">
      <c r="A59" s="10">
        <v>49</v>
      </c>
      <c r="B59" s="11" t="s">
        <v>95</v>
      </c>
      <c r="C59" s="12" t="s">
        <v>76</v>
      </c>
      <c r="D59" s="11" t="s">
        <v>77</v>
      </c>
      <c r="E59" s="13" t="s">
        <v>13</v>
      </c>
      <c r="F59" s="14">
        <v>1</v>
      </c>
      <c r="G59" s="15">
        <v>5900</v>
      </c>
      <c r="H59" s="15">
        <v>5900</v>
      </c>
      <c r="I59" s="14">
        <v>2950</v>
      </c>
      <c r="J59" s="14">
        <v>2950</v>
      </c>
      <c r="K59" s="16" t="s">
        <v>35</v>
      </c>
      <c r="L59" s="5">
        <v>1</v>
      </c>
      <c r="M59" s="4">
        <f t="shared" si="5"/>
        <v>1</v>
      </c>
      <c r="N59" s="3">
        <f t="shared" si="6"/>
        <v>5900</v>
      </c>
      <c r="O59" s="2" t="e">
        <f>#REF!</f>
        <v>#REF!</v>
      </c>
      <c r="P59" s="3" t="e">
        <f>#REF!</f>
        <v>#REF!</v>
      </c>
      <c r="Q59" s="3">
        <f t="shared" si="7"/>
        <v>2950</v>
      </c>
      <c r="R59" s="3">
        <f t="shared" si="8"/>
        <v>2950</v>
      </c>
      <c r="S59" s="3">
        <v>1</v>
      </c>
      <c r="T59" s="3">
        <v>5900</v>
      </c>
    </row>
    <row r="60" spans="1:20">
      <c r="A60" s="10">
        <v>50</v>
      </c>
      <c r="B60" s="11" t="s">
        <v>131</v>
      </c>
      <c r="C60" s="19">
        <v>42697</v>
      </c>
      <c r="D60" s="11">
        <v>111360900</v>
      </c>
      <c r="E60" s="13" t="s">
        <v>13</v>
      </c>
      <c r="F60" s="14">
        <v>1</v>
      </c>
      <c r="G60" s="15">
        <v>570</v>
      </c>
      <c r="H60" s="15">
        <v>570</v>
      </c>
      <c r="I60" s="14">
        <v>285</v>
      </c>
      <c r="J60" s="14">
        <v>285</v>
      </c>
      <c r="K60" s="16" t="s">
        <v>10</v>
      </c>
      <c r="L60" s="5">
        <v>1</v>
      </c>
      <c r="M60" s="4">
        <f t="shared" si="5"/>
        <v>1</v>
      </c>
      <c r="N60" s="3">
        <f t="shared" si="6"/>
        <v>570</v>
      </c>
      <c r="O60" s="2" t="e">
        <f>#REF!</f>
        <v>#REF!</v>
      </c>
      <c r="P60" s="3" t="e">
        <f>#REF!</f>
        <v>#REF!</v>
      </c>
      <c r="Q60" s="3">
        <f t="shared" si="7"/>
        <v>285</v>
      </c>
      <c r="R60" s="3">
        <f t="shared" si="8"/>
        <v>285</v>
      </c>
      <c r="S60" s="3">
        <v>1</v>
      </c>
      <c r="T60" s="3">
        <v>570</v>
      </c>
    </row>
    <row r="61" spans="1:20">
      <c r="A61" s="10">
        <v>51</v>
      </c>
      <c r="B61" s="11" t="s">
        <v>132</v>
      </c>
      <c r="C61" s="19">
        <v>40505</v>
      </c>
      <c r="D61" s="11">
        <v>111370783</v>
      </c>
      <c r="E61" s="13" t="s">
        <v>13</v>
      </c>
      <c r="F61" s="14">
        <v>1</v>
      </c>
      <c r="G61" s="15">
        <v>65</v>
      </c>
      <c r="H61" s="15">
        <v>65</v>
      </c>
      <c r="I61" s="14">
        <v>32.5</v>
      </c>
      <c r="J61" s="14">
        <v>32.5</v>
      </c>
      <c r="K61" s="16" t="s">
        <v>10</v>
      </c>
      <c r="L61" s="5">
        <v>1</v>
      </c>
      <c r="M61" s="4">
        <f t="shared" si="5"/>
        <v>1</v>
      </c>
      <c r="N61" s="3">
        <f t="shared" si="6"/>
        <v>65</v>
      </c>
      <c r="O61" s="2" t="e">
        <f>#REF!</f>
        <v>#REF!</v>
      </c>
      <c r="P61" s="3" t="e">
        <f>#REF!</f>
        <v>#REF!</v>
      </c>
      <c r="Q61" s="3">
        <f t="shared" si="7"/>
        <v>32.5</v>
      </c>
      <c r="R61" s="3">
        <f t="shared" si="8"/>
        <v>32.5</v>
      </c>
      <c r="S61" s="3">
        <v>1</v>
      </c>
      <c r="T61" s="3">
        <v>65</v>
      </c>
    </row>
    <row r="62" spans="1:20" ht="25.5">
      <c r="A62" s="10">
        <v>52</v>
      </c>
      <c r="B62" s="11" t="s">
        <v>133</v>
      </c>
      <c r="C62" s="19">
        <v>42697</v>
      </c>
      <c r="D62" s="11">
        <v>111360903</v>
      </c>
      <c r="E62" s="13" t="s">
        <v>13</v>
      </c>
      <c r="F62" s="14">
        <v>2</v>
      </c>
      <c r="G62" s="14">
        <v>360</v>
      </c>
      <c r="H62" s="15">
        <v>720</v>
      </c>
      <c r="I62" s="14">
        <v>360</v>
      </c>
      <c r="J62" s="14">
        <v>360</v>
      </c>
      <c r="K62" s="16" t="s">
        <v>10</v>
      </c>
      <c r="L62" s="5">
        <v>1</v>
      </c>
      <c r="M62" s="4">
        <f t="shared" si="5"/>
        <v>2</v>
      </c>
      <c r="N62" s="3">
        <f t="shared" si="6"/>
        <v>720</v>
      </c>
      <c r="O62" s="2" t="e">
        <f>#REF!</f>
        <v>#REF!</v>
      </c>
      <c r="P62" s="3" t="e">
        <f>#REF!</f>
        <v>#REF!</v>
      </c>
      <c r="Q62" s="3">
        <f t="shared" si="7"/>
        <v>360</v>
      </c>
      <c r="R62" s="3">
        <f t="shared" si="8"/>
        <v>360</v>
      </c>
      <c r="S62" s="3">
        <v>2</v>
      </c>
      <c r="T62" s="3">
        <v>720</v>
      </c>
    </row>
    <row r="63" spans="1:20">
      <c r="A63" s="10">
        <v>53</v>
      </c>
      <c r="B63" s="11" t="s">
        <v>134</v>
      </c>
      <c r="C63" s="19">
        <v>42703</v>
      </c>
      <c r="D63" s="11">
        <v>111360904</v>
      </c>
      <c r="E63" s="13" t="s">
        <v>13</v>
      </c>
      <c r="F63" s="14">
        <v>1</v>
      </c>
      <c r="G63" s="15">
        <v>1299.5</v>
      </c>
      <c r="H63" s="15">
        <v>1299.5</v>
      </c>
      <c r="I63" s="14">
        <v>649.75</v>
      </c>
      <c r="J63" s="14">
        <v>649.75</v>
      </c>
      <c r="K63" s="16" t="s">
        <v>10</v>
      </c>
      <c r="L63" s="5">
        <v>1</v>
      </c>
      <c r="M63" s="4">
        <f t="shared" si="5"/>
        <v>1</v>
      </c>
      <c r="N63" s="3">
        <f t="shared" si="6"/>
        <v>1299.5</v>
      </c>
      <c r="O63" s="2" t="e">
        <f>#REF!</f>
        <v>#REF!</v>
      </c>
      <c r="P63" s="3" t="e">
        <f>#REF!</f>
        <v>#REF!</v>
      </c>
      <c r="Q63" s="3">
        <f t="shared" si="7"/>
        <v>649.75</v>
      </c>
      <c r="R63" s="3">
        <f t="shared" si="8"/>
        <v>649.75</v>
      </c>
      <c r="S63" s="3">
        <v>1</v>
      </c>
      <c r="T63" s="3">
        <v>1299.5</v>
      </c>
    </row>
    <row r="64" spans="1:20">
      <c r="A64" s="10">
        <v>54</v>
      </c>
      <c r="B64" s="11" t="s">
        <v>135</v>
      </c>
      <c r="C64" s="19">
        <v>42697</v>
      </c>
      <c r="D64" s="11">
        <v>111360902</v>
      </c>
      <c r="E64" s="13" t="s">
        <v>13</v>
      </c>
      <c r="F64" s="14">
        <v>1</v>
      </c>
      <c r="G64" s="15">
        <v>750</v>
      </c>
      <c r="H64" s="15">
        <v>750</v>
      </c>
      <c r="I64" s="14">
        <v>375</v>
      </c>
      <c r="J64" s="14">
        <v>375</v>
      </c>
      <c r="K64" s="16" t="s">
        <v>10</v>
      </c>
      <c r="L64" s="5">
        <v>1</v>
      </c>
      <c r="M64" s="4">
        <f t="shared" si="5"/>
        <v>1</v>
      </c>
      <c r="N64" s="3">
        <f t="shared" si="6"/>
        <v>750</v>
      </c>
      <c r="O64" s="2" t="e">
        <f>#REF!</f>
        <v>#REF!</v>
      </c>
      <c r="P64" s="3" t="e">
        <f>#REF!</f>
        <v>#REF!</v>
      </c>
      <c r="Q64" s="3">
        <f t="shared" si="7"/>
        <v>375</v>
      </c>
      <c r="R64" s="3">
        <f t="shared" si="8"/>
        <v>375</v>
      </c>
      <c r="S64" s="3">
        <v>1</v>
      </c>
      <c r="T64" s="3">
        <v>750</v>
      </c>
    </row>
    <row r="65" spans="1:20">
      <c r="A65" s="10">
        <v>55</v>
      </c>
      <c r="B65" s="11" t="s">
        <v>136</v>
      </c>
      <c r="C65" s="19">
        <v>40505</v>
      </c>
      <c r="D65" s="11">
        <v>111360803</v>
      </c>
      <c r="E65" s="13" t="s">
        <v>13</v>
      </c>
      <c r="F65" s="14">
        <v>1</v>
      </c>
      <c r="G65" s="15">
        <v>85</v>
      </c>
      <c r="H65" s="15">
        <v>85</v>
      </c>
      <c r="I65" s="14">
        <v>42.5</v>
      </c>
      <c r="J65" s="14">
        <v>42.5</v>
      </c>
      <c r="K65" s="16" t="s">
        <v>10</v>
      </c>
      <c r="L65" s="5">
        <v>1</v>
      </c>
      <c r="M65" s="4">
        <f t="shared" si="5"/>
        <v>1</v>
      </c>
      <c r="N65" s="3">
        <f t="shared" si="6"/>
        <v>85</v>
      </c>
      <c r="O65" s="2" t="e">
        <f>#REF!</f>
        <v>#REF!</v>
      </c>
      <c r="P65" s="3" t="e">
        <f>#REF!</f>
        <v>#REF!</v>
      </c>
      <c r="Q65" s="3">
        <f t="shared" si="7"/>
        <v>42.5</v>
      </c>
      <c r="R65" s="3">
        <f t="shared" si="8"/>
        <v>42.5</v>
      </c>
      <c r="S65" s="3">
        <v>1</v>
      </c>
      <c r="T65" s="3">
        <v>85</v>
      </c>
    </row>
    <row r="66" spans="1:20">
      <c r="A66" s="10">
        <v>56</v>
      </c>
      <c r="B66" s="11" t="s">
        <v>123</v>
      </c>
      <c r="C66" s="19">
        <v>40505</v>
      </c>
      <c r="D66" s="11">
        <v>111360802</v>
      </c>
      <c r="E66" s="13" t="s">
        <v>13</v>
      </c>
      <c r="F66" s="14">
        <v>1</v>
      </c>
      <c r="G66" s="15">
        <v>250</v>
      </c>
      <c r="H66" s="15">
        <v>250</v>
      </c>
      <c r="I66" s="14">
        <v>125</v>
      </c>
      <c r="J66" s="14">
        <v>125</v>
      </c>
      <c r="K66" s="16" t="s">
        <v>10</v>
      </c>
      <c r="L66" s="5">
        <v>1</v>
      </c>
      <c r="M66" s="4">
        <f t="shared" si="5"/>
        <v>1</v>
      </c>
      <c r="N66" s="3">
        <f t="shared" si="6"/>
        <v>250</v>
      </c>
      <c r="O66" s="2" t="e">
        <f>#REF!</f>
        <v>#REF!</v>
      </c>
      <c r="P66" s="3" t="e">
        <f>#REF!</f>
        <v>#REF!</v>
      </c>
      <c r="Q66" s="3">
        <f t="shared" si="7"/>
        <v>125</v>
      </c>
      <c r="R66" s="3">
        <f t="shared" si="8"/>
        <v>125</v>
      </c>
      <c r="S66" s="3">
        <v>1</v>
      </c>
      <c r="T66" s="3">
        <v>250</v>
      </c>
    </row>
    <row r="67" spans="1:20">
      <c r="A67" s="10">
        <v>57</v>
      </c>
      <c r="B67" s="11" t="s">
        <v>152</v>
      </c>
      <c r="C67" s="19">
        <v>44186</v>
      </c>
      <c r="D67" s="11">
        <v>111361010</v>
      </c>
      <c r="E67" s="13" t="s">
        <v>13</v>
      </c>
      <c r="F67" s="14">
        <v>3</v>
      </c>
      <c r="G67" s="15">
        <v>295</v>
      </c>
      <c r="H67" s="15">
        <v>885</v>
      </c>
      <c r="I67" s="14">
        <v>442.5</v>
      </c>
      <c r="J67" s="14">
        <v>442.5</v>
      </c>
      <c r="K67" s="16"/>
      <c r="L67" s="23"/>
      <c r="M67" s="24">
        <f t="shared" si="5"/>
        <v>3</v>
      </c>
      <c r="N67" s="25">
        <f t="shared" si="6"/>
        <v>885</v>
      </c>
      <c r="O67" s="24"/>
      <c r="P67" s="25"/>
      <c r="Q67" s="25"/>
      <c r="R67" s="25"/>
      <c r="S67" s="25"/>
      <c r="T67" s="25"/>
    </row>
    <row r="68" spans="1:20">
      <c r="A68" s="10">
        <v>58</v>
      </c>
      <c r="B68" s="11" t="s">
        <v>153</v>
      </c>
      <c r="C68" s="19">
        <v>44186</v>
      </c>
      <c r="D68" s="11">
        <v>111361009</v>
      </c>
      <c r="E68" s="13" t="s">
        <v>13</v>
      </c>
      <c r="F68" s="14">
        <v>4</v>
      </c>
      <c r="G68" s="15">
        <v>245</v>
      </c>
      <c r="H68" s="15">
        <v>980</v>
      </c>
      <c r="I68" s="14">
        <v>490</v>
      </c>
      <c r="J68" s="14">
        <v>490</v>
      </c>
      <c r="K68" s="16"/>
      <c r="L68" s="23"/>
      <c r="M68" s="24">
        <f t="shared" si="5"/>
        <v>4</v>
      </c>
      <c r="N68" s="25">
        <f t="shared" si="6"/>
        <v>980</v>
      </c>
      <c r="O68" s="24"/>
      <c r="P68" s="25"/>
      <c r="Q68" s="25"/>
      <c r="R68" s="25"/>
      <c r="S68" s="25"/>
      <c r="T68" s="25"/>
    </row>
    <row r="69" spans="1:20">
      <c r="A69" s="31" t="s">
        <v>78</v>
      </c>
      <c r="B69" s="32"/>
      <c r="C69" s="17" t="s">
        <v>8</v>
      </c>
      <c r="D69" s="17" t="s">
        <v>8</v>
      </c>
      <c r="E69" s="17" t="s">
        <v>8</v>
      </c>
      <c r="F69" s="20">
        <f>SUM(F23:F68)</f>
        <v>62</v>
      </c>
      <c r="G69" s="17" t="s">
        <v>8</v>
      </c>
      <c r="H69" s="26">
        <f>SUM(H23:H68)</f>
        <v>29915.5</v>
      </c>
      <c r="I69" s="26">
        <f>SUM(I23:I68)</f>
        <v>14960.75</v>
      </c>
      <c r="J69" s="26">
        <f>SUM(J23:J68)</f>
        <v>14954.75</v>
      </c>
      <c r="K69" s="14"/>
    </row>
    <row r="70" spans="1:20" ht="15" customHeight="1">
      <c r="A70" s="7" t="s">
        <v>83</v>
      </c>
      <c r="B70" s="8"/>
      <c r="C70" s="9"/>
      <c r="D70" s="9"/>
      <c r="E70" s="9"/>
      <c r="F70" s="9"/>
      <c r="G70" s="9"/>
      <c r="H70" s="9"/>
      <c r="I70" s="9"/>
      <c r="J70" s="9"/>
      <c r="K70" s="9"/>
    </row>
    <row r="71" spans="1:20" ht="25.5">
      <c r="A71" s="10">
        <v>59</v>
      </c>
      <c r="B71" s="11" t="s">
        <v>137</v>
      </c>
      <c r="C71" s="12" t="s">
        <v>31</v>
      </c>
      <c r="D71" s="11" t="s">
        <v>10</v>
      </c>
      <c r="E71" s="13" t="s">
        <v>13</v>
      </c>
      <c r="F71" s="14">
        <v>1</v>
      </c>
      <c r="G71" s="15">
        <v>1800</v>
      </c>
      <c r="H71" s="15">
        <v>1800</v>
      </c>
      <c r="I71" s="14"/>
      <c r="J71" s="14"/>
      <c r="K71" s="16" t="s">
        <v>10</v>
      </c>
      <c r="L71" s="5">
        <v>1</v>
      </c>
      <c r="M71" s="4">
        <f>F71</f>
        <v>1</v>
      </c>
      <c r="N71" s="3">
        <f>H71</f>
        <v>1800</v>
      </c>
      <c r="O71" s="2" t="e">
        <f>#REF!</f>
        <v>#REF!</v>
      </c>
      <c r="P71" s="3" t="e">
        <f>#REF!</f>
        <v>#REF!</v>
      </c>
      <c r="Q71" s="3">
        <f>I71</f>
        <v>0</v>
      </c>
      <c r="R71" s="3">
        <f>J71</f>
        <v>0</v>
      </c>
      <c r="S71" s="3">
        <v>1</v>
      </c>
      <c r="T71" s="3">
        <v>1800</v>
      </c>
    </row>
    <row r="72" spans="1:20" ht="25.5">
      <c r="A72" s="10">
        <v>60</v>
      </c>
      <c r="B72" s="11" t="s">
        <v>138</v>
      </c>
      <c r="C72" s="12" t="s">
        <v>31</v>
      </c>
      <c r="D72" s="11" t="s">
        <v>10</v>
      </c>
      <c r="E72" s="13" t="s">
        <v>13</v>
      </c>
      <c r="F72" s="14">
        <v>1</v>
      </c>
      <c r="G72" s="15">
        <v>1396</v>
      </c>
      <c r="H72" s="15">
        <v>1396</v>
      </c>
      <c r="I72" s="14"/>
      <c r="J72" s="14"/>
      <c r="K72" s="16" t="s">
        <v>10</v>
      </c>
      <c r="L72" s="5">
        <v>1</v>
      </c>
      <c r="M72" s="4">
        <f>F72</f>
        <v>1</v>
      </c>
      <c r="N72" s="3">
        <f>H72</f>
        <v>1396</v>
      </c>
      <c r="O72" s="2" t="e">
        <f>#REF!</f>
        <v>#REF!</v>
      </c>
      <c r="P72" s="3" t="e">
        <f>#REF!</f>
        <v>#REF!</v>
      </c>
      <c r="Q72" s="3">
        <f>I72</f>
        <v>0</v>
      </c>
      <c r="R72" s="3">
        <f>J72</f>
        <v>0</v>
      </c>
      <c r="S72" s="3">
        <v>1</v>
      </c>
      <c r="T72" s="3">
        <v>1396</v>
      </c>
    </row>
    <row r="73" spans="1:20" s="22" customFormat="1">
      <c r="A73" s="29" t="s">
        <v>79</v>
      </c>
      <c r="B73" s="30"/>
      <c r="C73" s="17" t="s">
        <v>8</v>
      </c>
      <c r="D73" s="17" t="s">
        <v>8</v>
      </c>
      <c r="E73" s="17" t="s">
        <v>8</v>
      </c>
      <c r="F73" s="20">
        <f>SUM(Таблиця!M70:M72)</f>
        <v>2</v>
      </c>
      <c r="G73" s="17" t="s">
        <v>8</v>
      </c>
      <c r="H73" s="26">
        <f>SUM(Таблиця!N70:N72)</f>
        <v>3196</v>
      </c>
      <c r="I73" s="21">
        <f>SUM(Таблиця!Q70:Q72)</f>
        <v>0</v>
      </c>
      <c r="J73" s="21">
        <f>SUM(Таблиця!R70:R72)</f>
        <v>0</v>
      </c>
      <c r="K73" s="21"/>
    </row>
    <row r="74" spans="1:20" ht="15" customHeight="1">
      <c r="A74" s="7" t="s">
        <v>84</v>
      </c>
      <c r="B74" s="8"/>
      <c r="C74" s="9"/>
      <c r="D74" s="9"/>
      <c r="E74" s="9"/>
      <c r="F74" s="9"/>
      <c r="G74" s="9"/>
      <c r="H74" s="9"/>
      <c r="I74" s="9"/>
      <c r="J74" s="9"/>
      <c r="K74" s="9"/>
    </row>
    <row r="75" spans="1:20">
      <c r="A75" s="10">
        <v>61</v>
      </c>
      <c r="B75" s="11" t="s">
        <v>139</v>
      </c>
      <c r="C75" s="12" t="s">
        <v>31</v>
      </c>
      <c r="D75" s="11" t="s">
        <v>10</v>
      </c>
      <c r="E75" s="13" t="s">
        <v>13</v>
      </c>
      <c r="F75" s="14">
        <v>1</v>
      </c>
      <c r="G75" s="15">
        <v>155</v>
      </c>
      <c r="H75" s="15">
        <v>155</v>
      </c>
      <c r="I75" s="14"/>
      <c r="J75" s="14"/>
      <c r="K75" s="16" t="s">
        <v>10</v>
      </c>
      <c r="L75" s="5">
        <v>1</v>
      </c>
      <c r="M75" s="4">
        <f t="shared" ref="M75:M89" si="9">F75</f>
        <v>1</v>
      </c>
      <c r="N75" s="3">
        <f t="shared" ref="N75:N89" si="10">H75</f>
        <v>155</v>
      </c>
      <c r="O75" s="2" t="e">
        <f>#REF!</f>
        <v>#REF!</v>
      </c>
      <c r="P75" s="3" t="e">
        <f>#REF!</f>
        <v>#REF!</v>
      </c>
      <c r="Q75" s="3">
        <f t="shared" ref="Q75:Q89" si="11">I75</f>
        <v>0</v>
      </c>
      <c r="R75" s="3">
        <f t="shared" ref="R75:R89" si="12">J75</f>
        <v>0</v>
      </c>
      <c r="S75" s="3">
        <v>1</v>
      </c>
      <c r="T75" s="3">
        <v>155</v>
      </c>
    </row>
    <row r="76" spans="1:20">
      <c r="A76" s="10">
        <v>62</v>
      </c>
      <c r="B76" s="11" t="s">
        <v>140</v>
      </c>
      <c r="C76" s="12" t="s">
        <v>31</v>
      </c>
      <c r="D76" s="11" t="s">
        <v>10</v>
      </c>
      <c r="E76" s="13" t="s">
        <v>13</v>
      </c>
      <c r="F76" s="14">
        <v>2</v>
      </c>
      <c r="G76" s="14">
        <v>25</v>
      </c>
      <c r="H76" s="15">
        <v>50</v>
      </c>
      <c r="I76" s="14"/>
      <c r="J76" s="14"/>
      <c r="K76" s="16" t="s">
        <v>10</v>
      </c>
      <c r="L76" s="5">
        <v>1</v>
      </c>
      <c r="M76" s="4">
        <f t="shared" si="9"/>
        <v>2</v>
      </c>
      <c r="N76" s="3">
        <f t="shared" si="10"/>
        <v>50</v>
      </c>
      <c r="O76" s="2" t="e">
        <f>#REF!</f>
        <v>#REF!</v>
      </c>
      <c r="P76" s="3" t="e">
        <f>#REF!</f>
        <v>#REF!</v>
      </c>
      <c r="Q76" s="3">
        <f t="shared" si="11"/>
        <v>0</v>
      </c>
      <c r="R76" s="3">
        <f t="shared" si="12"/>
        <v>0</v>
      </c>
      <c r="S76" s="3">
        <v>2</v>
      </c>
      <c r="T76" s="3">
        <v>50</v>
      </c>
    </row>
    <row r="77" spans="1:20">
      <c r="A77" s="10">
        <v>63</v>
      </c>
      <c r="B77" s="11" t="s">
        <v>141</v>
      </c>
      <c r="C77" s="12" t="s">
        <v>31</v>
      </c>
      <c r="D77" s="11" t="s">
        <v>10</v>
      </c>
      <c r="E77" s="13" t="s">
        <v>13</v>
      </c>
      <c r="F77" s="14">
        <v>3</v>
      </c>
      <c r="G77" s="14">
        <v>20</v>
      </c>
      <c r="H77" s="15">
        <v>60</v>
      </c>
      <c r="I77" s="14"/>
      <c r="J77" s="14"/>
      <c r="K77" s="16" t="s">
        <v>10</v>
      </c>
      <c r="L77" s="5">
        <v>1</v>
      </c>
      <c r="M77" s="4">
        <f t="shared" si="9"/>
        <v>3</v>
      </c>
      <c r="N77" s="3">
        <f t="shared" si="10"/>
        <v>60</v>
      </c>
      <c r="O77" s="2" t="e">
        <f>#REF!</f>
        <v>#REF!</v>
      </c>
      <c r="P77" s="3" t="e">
        <f>#REF!</f>
        <v>#REF!</v>
      </c>
      <c r="Q77" s="3">
        <f t="shared" si="11"/>
        <v>0</v>
      </c>
      <c r="R77" s="3">
        <f t="shared" si="12"/>
        <v>0</v>
      </c>
      <c r="S77" s="3">
        <v>3</v>
      </c>
      <c r="T77" s="3">
        <v>60</v>
      </c>
    </row>
    <row r="78" spans="1:20">
      <c r="A78" s="10">
        <v>64</v>
      </c>
      <c r="B78" s="11" t="s">
        <v>142</v>
      </c>
      <c r="C78" s="12" t="s">
        <v>31</v>
      </c>
      <c r="D78" s="11" t="s">
        <v>10</v>
      </c>
      <c r="E78" s="13" t="s">
        <v>13</v>
      </c>
      <c r="F78" s="14">
        <v>3</v>
      </c>
      <c r="G78" s="14">
        <v>14.5</v>
      </c>
      <c r="H78" s="15">
        <v>43.5</v>
      </c>
      <c r="I78" s="14"/>
      <c r="J78" s="14"/>
      <c r="K78" s="16" t="s">
        <v>10</v>
      </c>
      <c r="L78" s="5">
        <v>1</v>
      </c>
      <c r="M78" s="4">
        <f t="shared" si="9"/>
        <v>3</v>
      </c>
      <c r="N78" s="3">
        <f t="shared" si="10"/>
        <v>43.5</v>
      </c>
      <c r="O78" s="2" t="e">
        <f>#REF!</f>
        <v>#REF!</v>
      </c>
      <c r="P78" s="3" t="e">
        <f>#REF!</f>
        <v>#REF!</v>
      </c>
      <c r="Q78" s="3">
        <f t="shared" si="11"/>
        <v>0</v>
      </c>
      <c r="R78" s="3">
        <f t="shared" si="12"/>
        <v>0</v>
      </c>
      <c r="S78" s="3">
        <v>3</v>
      </c>
      <c r="T78" s="3">
        <v>43.5</v>
      </c>
    </row>
    <row r="79" spans="1:20">
      <c r="A79" s="10">
        <v>65</v>
      </c>
      <c r="B79" s="11" t="s">
        <v>142</v>
      </c>
      <c r="C79" s="12" t="s">
        <v>31</v>
      </c>
      <c r="D79" s="11" t="s">
        <v>10</v>
      </c>
      <c r="E79" s="13" t="s">
        <v>13</v>
      </c>
      <c r="F79" s="14">
        <v>2</v>
      </c>
      <c r="G79" s="14">
        <v>11.5</v>
      </c>
      <c r="H79" s="15">
        <v>23</v>
      </c>
      <c r="I79" s="14"/>
      <c r="J79" s="14"/>
      <c r="K79" s="16" t="s">
        <v>10</v>
      </c>
      <c r="L79" s="5">
        <v>1</v>
      </c>
      <c r="M79" s="4">
        <f t="shared" si="9"/>
        <v>2</v>
      </c>
      <c r="N79" s="3">
        <f t="shared" si="10"/>
        <v>23</v>
      </c>
      <c r="O79" s="2" t="e">
        <f>#REF!</f>
        <v>#REF!</v>
      </c>
      <c r="P79" s="3" t="e">
        <f>#REF!</f>
        <v>#REF!</v>
      </c>
      <c r="Q79" s="3">
        <f t="shared" si="11"/>
        <v>0</v>
      </c>
      <c r="R79" s="3">
        <f t="shared" si="12"/>
        <v>0</v>
      </c>
      <c r="S79" s="3">
        <v>2</v>
      </c>
      <c r="T79" s="3">
        <v>23</v>
      </c>
    </row>
    <row r="80" spans="1:20" ht="29.25" customHeight="1">
      <c r="A80" s="10">
        <v>66</v>
      </c>
      <c r="B80" s="11" t="s">
        <v>143</v>
      </c>
      <c r="C80" s="12" t="s">
        <v>31</v>
      </c>
      <c r="D80" s="11" t="s">
        <v>10</v>
      </c>
      <c r="E80" s="13" t="s">
        <v>13</v>
      </c>
      <c r="F80" s="14">
        <v>17</v>
      </c>
      <c r="G80" s="14">
        <v>45</v>
      </c>
      <c r="H80" s="15">
        <v>765</v>
      </c>
      <c r="I80" s="14"/>
      <c r="J80" s="14"/>
      <c r="K80" s="16" t="s">
        <v>10</v>
      </c>
      <c r="L80" s="5">
        <v>1</v>
      </c>
      <c r="M80" s="4">
        <f t="shared" si="9"/>
        <v>17</v>
      </c>
      <c r="N80" s="3">
        <f t="shared" si="10"/>
        <v>765</v>
      </c>
      <c r="O80" s="2" t="e">
        <f>#REF!</f>
        <v>#REF!</v>
      </c>
      <c r="P80" s="3" t="e">
        <f>#REF!</f>
        <v>#REF!</v>
      </c>
      <c r="Q80" s="3">
        <f t="shared" si="11"/>
        <v>0</v>
      </c>
      <c r="R80" s="3">
        <f t="shared" si="12"/>
        <v>0</v>
      </c>
      <c r="S80" s="3">
        <v>17</v>
      </c>
      <c r="T80" s="3">
        <v>765</v>
      </c>
    </row>
    <row r="81" spans="1:20">
      <c r="A81" s="10">
        <v>67</v>
      </c>
      <c r="B81" s="11" t="s">
        <v>144</v>
      </c>
      <c r="C81" s="12" t="s">
        <v>31</v>
      </c>
      <c r="D81" s="11" t="s">
        <v>10</v>
      </c>
      <c r="E81" s="13" t="s">
        <v>13</v>
      </c>
      <c r="F81" s="14">
        <v>1</v>
      </c>
      <c r="G81" s="14">
        <v>37</v>
      </c>
      <c r="H81" s="15">
        <v>37</v>
      </c>
      <c r="I81" s="14"/>
      <c r="J81" s="14"/>
      <c r="K81" s="16" t="s">
        <v>10</v>
      </c>
      <c r="L81" s="5">
        <v>1</v>
      </c>
      <c r="M81" s="4">
        <f t="shared" si="9"/>
        <v>1</v>
      </c>
      <c r="N81" s="3">
        <f t="shared" si="10"/>
        <v>37</v>
      </c>
      <c r="O81" s="2" t="e">
        <f>#REF!</f>
        <v>#REF!</v>
      </c>
      <c r="P81" s="3" t="e">
        <f>#REF!</f>
        <v>#REF!</v>
      </c>
      <c r="Q81" s="3">
        <f t="shared" si="11"/>
        <v>0</v>
      </c>
      <c r="R81" s="3">
        <f t="shared" si="12"/>
        <v>0</v>
      </c>
      <c r="S81" s="3">
        <v>1</v>
      </c>
      <c r="T81" s="3">
        <v>37</v>
      </c>
    </row>
    <row r="82" spans="1:20">
      <c r="A82" s="10">
        <v>68</v>
      </c>
      <c r="B82" s="11" t="s">
        <v>145</v>
      </c>
      <c r="C82" s="12" t="s">
        <v>31</v>
      </c>
      <c r="D82" s="11" t="s">
        <v>10</v>
      </c>
      <c r="E82" s="13" t="s">
        <v>13</v>
      </c>
      <c r="F82" s="14">
        <v>2</v>
      </c>
      <c r="G82" s="14">
        <v>5</v>
      </c>
      <c r="H82" s="15">
        <v>10</v>
      </c>
      <c r="I82" s="14"/>
      <c r="J82" s="14"/>
      <c r="K82" s="16" t="s">
        <v>10</v>
      </c>
      <c r="L82" s="5">
        <v>1</v>
      </c>
      <c r="M82" s="4">
        <f t="shared" si="9"/>
        <v>2</v>
      </c>
      <c r="N82" s="3">
        <f t="shared" si="10"/>
        <v>10</v>
      </c>
      <c r="O82" s="2" t="e">
        <f>#REF!</f>
        <v>#REF!</v>
      </c>
      <c r="P82" s="3" t="e">
        <f>#REF!</f>
        <v>#REF!</v>
      </c>
      <c r="Q82" s="3">
        <f t="shared" si="11"/>
        <v>0</v>
      </c>
      <c r="R82" s="3">
        <f t="shared" si="12"/>
        <v>0</v>
      </c>
      <c r="S82" s="3">
        <v>2</v>
      </c>
      <c r="T82" s="3">
        <v>10</v>
      </c>
    </row>
    <row r="83" spans="1:20" ht="17.25" customHeight="1">
      <c r="A83" s="10">
        <v>69</v>
      </c>
      <c r="B83" s="11" t="s">
        <v>146</v>
      </c>
      <c r="C83" s="12" t="s">
        <v>31</v>
      </c>
      <c r="D83" s="11" t="s">
        <v>10</v>
      </c>
      <c r="E83" s="13" t="s">
        <v>13</v>
      </c>
      <c r="F83" s="14">
        <v>1</v>
      </c>
      <c r="G83" s="14">
        <v>149.5</v>
      </c>
      <c r="H83" s="15">
        <v>149.5</v>
      </c>
      <c r="I83" s="14"/>
      <c r="J83" s="14"/>
      <c r="K83" s="16" t="s">
        <v>10</v>
      </c>
      <c r="L83" s="5">
        <v>1</v>
      </c>
      <c r="M83" s="4">
        <f t="shared" si="9"/>
        <v>1</v>
      </c>
      <c r="N83" s="3">
        <f t="shared" si="10"/>
        <v>149.5</v>
      </c>
      <c r="O83" s="2" t="e">
        <f>#REF!</f>
        <v>#REF!</v>
      </c>
      <c r="P83" s="3" t="e">
        <f>#REF!</f>
        <v>#REF!</v>
      </c>
      <c r="Q83" s="3">
        <f t="shared" si="11"/>
        <v>0</v>
      </c>
      <c r="R83" s="3">
        <f t="shared" si="12"/>
        <v>0</v>
      </c>
      <c r="S83" s="3">
        <v>1</v>
      </c>
      <c r="T83" s="3">
        <v>149.5</v>
      </c>
    </row>
    <row r="84" spans="1:20" ht="17.25" customHeight="1">
      <c r="A84" s="10">
        <v>70</v>
      </c>
      <c r="B84" s="11" t="s">
        <v>147</v>
      </c>
      <c r="C84" s="12" t="s">
        <v>31</v>
      </c>
      <c r="D84" s="11" t="s">
        <v>10</v>
      </c>
      <c r="E84" s="13" t="s">
        <v>13</v>
      </c>
      <c r="F84" s="14">
        <v>1</v>
      </c>
      <c r="G84" s="14">
        <v>155.5</v>
      </c>
      <c r="H84" s="15">
        <v>155.5</v>
      </c>
      <c r="I84" s="14"/>
      <c r="J84" s="14"/>
      <c r="K84" s="16" t="s">
        <v>10</v>
      </c>
      <c r="L84" s="5">
        <v>1</v>
      </c>
      <c r="M84" s="4">
        <f t="shared" si="9"/>
        <v>1</v>
      </c>
      <c r="N84" s="3">
        <f t="shared" si="10"/>
        <v>155.5</v>
      </c>
      <c r="O84" s="2" t="e">
        <f>#REF!</f>
        <v>#REF!</v>
      </c>
      <c r="P84" s="3" t="e">
        <f>#REF!</f>
        <v>#REF!</v>
      </c>
      <c r="Q84" s="3">
        <f t="shared" si="11"/>
        <v>0</v>
      </c>
      <c r="R84" s="3">
        <f t="shared" si="12"/>
        <v>0</v>
      </c>
      <c r="S84" s="3">
        <v>1</v>
      </c>
      <c r="T84" s="3">
        <v>155.5</v>
      </c>
    </row>
    <row r="85" spans="1:20">
      <c r="A85" s="10">
        <v>71</v>
      </c>
      <c r="B85" s="11" t="s">
        <v>148</v>
      </c>
      <c r="C85" s="12" t="s">
        <v>31</v>
      </c>
      <c r="D85" s="11" t="s">
        <v>10</v>
      </c>
      <c r="E85" s="13" t="s">
        <v>13</v>
      </c>
      <c r="F85" s="14">
        <v>1</v>
      </c>
      <c r="G85" s="14">
        <v>90</v>
      </c>
      <c r="H85" s="15">
        <v>90</v>
      </c>
      <c r="I85" s="14"/>
      <c r="J85" s="14"/>
      <c r="K85" s="16" t="s">
        <v>10</v>
      </c>
      <c r="L85" s="5">
        <v>1</v>
      </c>
      <c r="M85" s="4">
        <f t="shared" si="9"/>
        <v>1</v>
      </c>
      <c r="N85" s="3">
        <f t="shared" si="10"/>
        <v>90</v>
      </c>
      <c r="O85" s="2" t="e">
        <f>#REF!</f>
        <v>#REF!</v>
      </c>
      <c r="P85" s="3" t="e">
        <f>#REF!</f>
        <v>#REF!</v>
      </c>
      <c r="Q85" s="3">
        <f t="shared" si="11"/>
        <v>0</v>
      </c>
      <c r="R85" s="3">
        <f t="shared" si="12"/>
        <v>0</v>
      </c>
      <c r="S85" s="3">
        <v>1</v>
      </c>
      <c r="T85" s="3">
        <v>90</v>
      </c>
    </row>
    <row r="86" spans="1:20">
      <c r="A86" s="10">
        <v>72</v>
      </c>
      <c r="B86" s="11" t="s">
        <v>149</v>
      </c>
      <c r="C86" s="12" t="s">
        <v>31</v>
      </c>
      <c r="D86" s="11" t="s">
        <v>10</v>
      </c>
      <c r="E86" s="13" t="s">
        <v>13</v>
      </c>
      <c r="F86" s="14">
        <v>1</v>
      </c>
      <c r="G86" s="14">
        <v>27</v>
      </c>
      <c r="H86" s="15">
        <v>27</v>
      </c>
      <c r="I86" s="14"/>
      <c r="J86" s="14"/>
      <c r="K86" s="16" t="s">
        <v>10</v>
      </c>
      <c r="L86" s="5">
        <v>1</v>
      </c>
      <c r="M86" s="4">
        <f t="shared" si="9"/>
        <v>1</v>
      </c>
      <c r="N86" s="3">
        <f t="shared" si="10"/>
        <v>27</v>
      </c>
      <c r="O86" s="2" t="e">
        <f>#REF!</f>
        <v>#REF!</v>
      </c>
      <c r="P86" s="3" t="e">
        <f>#REF!</f>
        <v>#REF!</v>
      </c>
      <c r="Q86" s="3">
        <f t="shared" si="11"/>
        <v>0</v>
      </c>
      <c r="R86" s="3">
        <f t="shared" si="12"/>
        <v>0</v>
      </c>
      <c r="S86" s="3">
        <v>1</v>
      </c>
      <c r="T86" s="3">
        <v>27</v>
      </c>
    </row>
    <row r="87" spans="1:20">
      <c r="A87" s="10">
        <v>73</v>
      </c>
      <c r="B87" s="11" t="s">
        <v>149</v>
      </c>
      <c r="C87" s="12" t="s">
        <v>31</v>
      </c>
      <c r="D87" s="11" t="s">
        <v>10</v>
      </c>
      <c r="E87" s="13" t="s">
        <v>13</v>
      </c>
      <c r="F87" s="14">
        <v>1</v>
      </c>
      <c r="G87" s="14">
        <v>44</v>
      </c>
      <c r="H87" s="15">
        <v>44</v>
      </c>
      <c r="I87" s="14"/>
      <c r="J87" s="14"/>
      <c r="K87" s="16" t="s">
        <v>10</v>
      </c>
      <c r="L87" s="5">
        <v>1</v>
      </c>
      <c r="M87" s="4">
        <f t="shared" si="9"/>
        <v>1</v>
      </c>
      <c r="N87" s="3">
        <f t="shared" si="10"/>
        <v>44</v>
      </c>
      <c r="O87" s="2" t="e">
        <f>#REF!</f>
        <v>#REF!</v>
      </c>
      <c r="P87" s="3" t="e">
        <f>#REF!</f>
        <v>#REF!</v>
      </c>
      <c r="Q87" s="3">
        <f t="shared" si="11"/>
        <v>0</v>
      </c>
      <c r="R87" s="3">
        <f t="shared" si="12"/>
        <v>0</v>
      </c>
      <c r="S87" s="3">
        <v>1</v>
      </c>
      <c r="T87" s="3">
        <v>44</v>
      </c>
    </row>
    <row r="88" spans="1:20">
      <c r="A88" s="10">
        <v>74</v>
      </c>
      <c r="B88" s="11" t="s">
        <v>140</v>
      </c>
      <c r="C88" s="12" t="s">
        <v>31</v>
      </c>
      <c r="D88" s="11" t="s">
        <v>10</v>
      </c>
      <c r="E88" s="13" t="s">
        <v>13</v>
      </c>
      <c r="F88" s="14">
        <v>4</v>
      </c>
      <c r="G88" s="14">
        <v>79</v>
      </c>
      <c r="H88" s="15">
        <v>316</v>
      </c>
      <c r="I88" s="14"/>
      <c r="J88" s="14"/>
      <c r="K88" s="16" t="s">
        <v>10</v>
      </c>
      <c r="L88" s="5">
        <v>1</v>
      </c>
      <c r="M88" s="4">
        <f t="shared" si="9"/>
        <v>4</v>
      </c>
      <c r="N88" s="3">
        <f t="shared" si="10"/>
        <v>316</v>
      </c>
      <c r="O88" s="2" t="e">
        <f>#REF!</f>
        <v>#REF!</v>
      </c>
      <c r="P88" s="3" t="e">
        <f>#REF!</f>
        <v>#REF!</v>
      </c>
      <c r="Q88" s="3">
        <f t="shared" si="11"/>
        <v>0</v>
      </c>
      <c r="R88" s="3">
        <f t="shared" si="12"/>
        <v>0</v>
      </c>
      <c r="S88" s="3">
        <v>1</v>
      </c>
      <c r="T88" s="3">
        <v>27</v>
      </c>
    </row>
    <row r="89" spans="1:20">
      <c r="A89" s="10">
        <v>75</v>
      </c>
      <c r="B89" s="11" t="s">
        <v>154</v>
      </c>
      <c r="C89" s="12" t="s">
        <v>31</v>
      </c>
      <c r="D89" s="11" t="s">
        <v>10</v>
      </c>
      <c r="E89" s="13" t="s">
        <v>13</v>
      </c>
      <c r="F89" s="14">
        <v>5</v>
      </c>
      <c r="G89" s="14">
        <v>260</v>
      </c>
      <c r="H89" s="15">
        <v>1300</v>
      </c>
      <c r="I89" s="14"/>
      <c r="J89" s="14"/>
      <c r="K89" s="16" t="s">
        <v>10</v>
      </c>
      <c r="L89" s="5">
        <v>1</v>
      </c>
      <c r="M89" s="4">
        <f t="shared" si="9"/>
        <v>5</v>
      </c>
      <c r="N89" s="3">
        <f t="shared" si="10"/>
        <v>1300</v>
      </c>
      <c r="O89" s="2" t="e">
        <f>#REF!</f>
        <v>#REF!</v>
      </c>
      <c r="P89" s="3" t="e">
        <f>#REF!</f>
        <v>#REF!</v>
      </c>
      <c r="Q89" s="3">
        <f t="shared" si="11"/>
        <v>0</v>
      </c>
      <c r="R89" s="3">
        <f t="shared" si="12"/>
        <v>0</v>
      </c>
      <c r="S89" s="3">
        <v>1</v>
      </c>
      <c r="T89" s="3">
        <v>20.25</v>
      </c>
    </row>
    <row r="90" spans="1:20">
      <c r="A90" s="31" t="s">
        <v>80</v>
      </c>
      <c r="B90" s="32"/>
      <c r="C90" s="17" t="s">
        <v>8</v>
      </c>
      <c r="D90" s="17" t="s">
        <v>8</v>
      </c>
      <c r="E90" s="17" t="s">
        <v>8</v>
      </c>
      <c r="F90" s="20">
        <f>SUM(Таблиця!M74:M89)</f>
        <v>45</v>
      </c>
      <c r="G90" s="17" t="s">
        <v>8</v>
      </c>
      <c r="H90" s="26">
        <f>SUM(Таблиця!N74:N89)</f>
        <v>3225.5</v>
      </c>
      <c r="I90" s="21">
        <f>SUM(Таблиця!Q74:Q89)</f>
        <v>0</v>
      </c>
      <c r="J90" s="21">
        <f>SUM(Таблиця!R74:R89)</f>
        <v>0</v>
      </c>
      <c r="K90" s="14"/>
    </row>
  </sheetData>
  <mergeCells count="17">
    <mergeCell ref="E5:E6"/>
    <mergeCell ref="G5:G6"/>
    <mergeCell ref="A21:B21"/>
    <mergeCell ref="A90:B90"/>
    <mergeCell ref="F1:K1"/>
    <mergeCell ref="A3:K3"/>
    <mergeCell ref="A69:B69"/>
    <mergeCell ref="A73:B73"/>
    <mergeCell ref="F5:F6"/>
    <mergeCell ref="H5:H6"/>
    <mergeCell ref="D5:D6"/>
    <mergeCell ref="I5:I6"/>
    <mergeCell ref="J5:J6"/>
    <mergeCell ref="K5:K6"/>
    <mergeCell ref="A5:A6"/>
    <mergeCell ref="B5:B6"/>
    <mergeCell ref="C5:C6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Таблиця</vt:lpstr>
      <vt:lpstr>Таблиця!Заголовки_для_печати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Olena</cp:lastModifiedBy>
  <cp:revision>1</cp:revision>
  <cp:lastPrinted>2022-04-14T07:48:06Z</cp:lastPrinted>
  <dcterms:created xsi:type="dcterms:W3CDTF">2005-11-09T10:47:18Z</dcterms:created>
  <dcterms:modified xsi:type="dcterms:W3CDTF">2022-04-14T07:48:37Z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