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'analiz_vd0'!$7:$8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<sst xmlns="http://schemas.openxmlformats.org/spreadsheetml/2006/main" count="159" uniqueCount="121">
  <si>
    <t>Код</t>
  </si>
  <si>
    <t>Затверджений план на рік</t>
  </si>
  <si>
    <t>План на рік з урахуванням змін</t>
  </si>
  <si>
    <t>Касові видатки за вказаний період</t>
  </si>
  <si>
    <t>(грн)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</si>
  <si>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</si>
  <si>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</si>
  <si>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</si>
  <si>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</si>
  <si>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</si>
  <si>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</si>
  <si>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</si>
  <si>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</si>
  <si>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</si>
  <si>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</si>
  <si>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</si>
  <si>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</si>
  <si>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</si>
  <si>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</si>
  <si>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</si>
  <si>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</si>
  <si>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</si>
  <si>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</si>
  <si>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</si>
  <si>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</si>
  <si>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</si>
  <si>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</si>
  <si>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</si>
  <si>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</si>
  <si>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</si>
  <si>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</si>
  <si>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</si>
  <si>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</si>
  <si>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0218120</t>
  </si>
  <si>
    <t>Заходи з організації рятування на водах</t>
  </si>
  <si>
    <t>0218240</t>
  </si>
  <si>
    <t>Заходи та роботи з територіальної оборони</t>
  </si>
  <si>
    <t>0218710</t>
  </si>
  <si>
    <t>Резервний фонд місцевого бюджету</t>
  </si>
  <si>
    <t>0219710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</si>
  <si>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</si>
  <si>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</si>
  <si>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Інші субвенції з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</si>
  <si>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</si>
  <si>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</si>
  <si>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</si>
  <si>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</si>
  <si>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</si>
  <si>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</si>
  <si>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</si>
  <si>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</si>
  <si>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</si>
  <si>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</si>
  <si>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</si>
  <si>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</si>
  <si>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</si>
  <si>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</si>
  <si>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</si>
  <si>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</si>
  <si>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</si>
  <si>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</si>
  <si>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</si>
  <si>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</si>
  <si>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</si>
  <si>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</si>
  <si>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0613033</t>
  </si>
  <si>
    <t>Компенсаційні виплати на пільговий проїзд автомобільним транспортом окремим категоріям громадян</t>
  </si>
  <si>
    <t>0619770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</si>
  <si>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</si>
  <si>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</si>
  <si>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</si>
  <si>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</si>
  <si>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</si>
  <si>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</si>
  <si>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</si>
  <si>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</si>
  <si>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</si>
  <si>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</si>
  <si>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</si>
  <si>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</si>
  <si>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</si>
  <si>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</si>
  <si>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</si>
  <si>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</si>
  <si>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</si>
  <si>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Інші видатки на соціальний захист ветеранів війни та праці</t>
  </si>
  <si>
    <t>0813242</t>
  </si>
  <si>
    <t>Інші заходи у сфері соціального захисту і соціального забезпечення</t>
  </si>
  <si>
    <t>1010160</t>
  </si>
  <si>
    <t>1011080</t>
  </si>
  <si>
    <t>Надання спеціалізованої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</si>
  <si>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</si>
  <si>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</si>
  <si>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</si>
  <si>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</si>
  <si>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</si>
  <si>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</si>
  <si>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</si>
  <si>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</si>
  <si>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</si>
  <si>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</si>
  <si>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1015041</t>
  </si>
  <si>
    <t>Утримання та фінансова підтримка спортивних споруд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</si>
  <si>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</si>
  <si>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</si>
  <si>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</si>
  <si>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 xml:space="preserve"> </t>
  </si>
  <si>
    <t xml:space="preserve">Усього </t>
  </si>
  <si>
    <t>% виконання на рік</t>
  </si>
  <si>
    <t>Додаток 2</t>
  </si>
  <si>
    <t>% 
виконання 
за І квартал</t>
  </si>
  <si>
    <t>План на 
І квартал 
2023 року</t>
  </si>
  <si>
    <t>Природоохоронні заходи за рахунок цільових фондів</t>
  </si>
  <si>
    <t>0218340</t>
  </si>
  <si>
    <t>Аналіз виконання видаткової частини 
бюджету Новоодеської міської територіальної громади 
за І квартал 2023 року</t>
  </si>
  <si>
    <t>Показник загального фонду</t>
  </si>
  <si>
    <t>Показник спеціального фонду</t>
  </si>
  <si>
    <t>Начальник фінансового управління 
Новоодеської міської ради</t>
  </si>
  <si>
    <t>Тетяна ЛИТВИНЕНКО</t>
  </si>
  <si>
    <t>до рішення міської ради</t>
  </si>
  <si>
    <t>від 29 червня 2023 року № 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</si>
</sst>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_-* #,##0_-;\-* #,##0_-;_-* &quot;-&quot;_-;_-@_-"/>
    <numFmt numFmtId="193" formatCode="_-* #,##0.00_-;\-* #,##0.00_-;_-* &quot;-&quot;??_-;_-@_-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09">
      <alignment/>
      <protection/>
    </xf>
    <xf numFmtId="0" fontId="23" fillId="0" borderId="0" xfId="109" applyFont="1" applyAlignment="1">
      <alignment horizontal="center"/>
      <protection/>
    </xf>
    <xf numFmtId="0" fontId="3" fillId="0" borderId="0" xfId="109" applyAlignment="1">
      <alignment horizontal="right"/>
      <protection/>
    </xf>
    <xf numFmtId="0" fontId="23" fillId="0" borderId="10" xfId="109" applyFont="1" applyBorder="1" applyAlignment="1">
      <alignment horizontal="center" vertical="center" wrapText="1"/>
      <protection/>
    </xf>
    <xf numFmtId="0" fontId="24" fillId="0" borderId="10" xfId="109" applyFont="1" applyBorder="1" applyAlignment="1">
      <alignment horizontal="center" vertical="center" wrapText="1"/>
      <protection/>
    </xf>
    <xf numFmtId="0" fontId="3" fillId="0" borderId="0" xfId="109" applyAlignment="1">
      <alignment wrapText="1"/>
      <protection/>
    </xf>
    <xf numFmtId="0" fontId="3" fillId="0" borderId="0" xfId="109" applyAlignment="1">
      <alignment horizontal="center"/>
      <protection/>
    </xf>
    <xf numFmtId="0" fontId="23" fillId="0" borderId="10" xfId="109" applyFont="1" applyBorder="1" applyAlignment="1">
      <alignment horizontal="center"/>
      <protection/>
    </xf>
    <xf numFmtId="0" fontId="3" fillId="0" borderId="10" xfId="109" applyBorder="1">
      <alignment/>
      <protection/>
    </xf>
    <xf numFmtId="0" fontId="3" fillId="0" borderId="10" xfId="109" applyBorder="1" applyAlignment="1">
      <alignment vertical="center"/>
      <protection/>
    </xf>
    <xf numFmtId="0" fontId="3" fillId="0" borderId="10" xfId="109" applyBorder="1" applyAlignment="1">
      <alignment horizontal="center" vertical="center"/>
      <protection/>
    </xf>
    <xf numFmtId="0" fontId="3" fillId="0" borderId="10" xfId="109" applyBorder="1" applyAlignment="1">
      <alignment vertical="center" wrapText="1"/>
      <protection/>
    </xf>
    <xf numFmtId="4" fontId="3" fillId="0" borderId="10" xfId="109" applyNumberFormat="1" applyBorder="1" applyAlignment="1">
      <alignment vertical="center"/>
      <protection/>
    </xf>
    <xf numFmtId="4" fontId="23" fillId="24" borderId="10" xfId="109" applyNumberFormat="1" applyFont="1" applyFill="1" applyBorder="1" applyAlignment="1">
      <alignment vertical="center"/>
      <protection/>
    </xf>
    <xf numFmtId="0" fontId="23" fillId="0" borderId="0" xfId="109" applyFont="1">
      <alignment/>
      <protection/>
    </xf>
    <xf numFmtId="0" fontId="23" fillId="0" borderId="10" xfId="109" applyFont="1" applyFill="1" applyBorder="1" applyAlignment="1">
      <alignment horizontal="center"/>
      <protection/>
    </xf>
    <xf numFmtId="2" fontId="23" fillId="24" borderId="10" xfId="109" applyNumberFormat="1" applyFont="1" applyFill="1" applyBorder="1" applyAlignment="1">
      <alignment vertical="center"/>
      <protection/>
    </xf>
    <xf numFmtId="2" fontId="23" fillId="24" borderId="10" xfId="109" applyNumberFormat="1" applyFont="1" applyFill="1" applyBorder="1">
      <alignment/>
      <protection/>
    </xf>
    <xf numFmtId="0" fontId="22" fillId="0" borderId="0" xfId="109" applyFont="1" applyAlignment="1">
      <alignment horizontal="center" wrapText="1"/>
      <protection/>
    </xf>
    <xf numFmtId="0" fontId="22" fillId="0" borderId="0" xfId="109" applyFont="1" applyAlignment="1">
      <alignment horizontal="center"/>
      <protection/>
    </xf>
    <xf numFmtId="0" fontId="23" fillId="0" borderId="0" xfId="109" applyFont="1" applyAlignment="1">
      <alignment horizontal="center"/>
      <protection/>
    </xf>
    <xf numFmtId="0" fontId="22" fillId="0" borderId="0" xfId="109" applyFont="1" applyAlignment="1">
      <alignment horizontal="left" wrapText="1"/>
      <protection/>
    </xf>
    <xf numFmtId="0" fontId="25" fillId="0" borderId="0" xfId="0" applyFont="1" applyAlignment="1">
      <alignment horizontal="left"/>
    </xf>
    <xf numFmtId="0" fontId="22" fillId="0" borderId="0" xfId="109" applyFont="1" applyAlignment="1">
      <alignment/>
      <protection/>
    </xf>
    <xf numFmtId="0" fontId="3" fillId="0" borderId="0" xfId="109" applyAlignment="1">
      <alignment/>
      <protection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shabl_dod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B1">
      <selection activeCell="I4" sqref="I4"/>
    </sheetView>
  </sheetViews>
  <sheetFormatPr defaultColWidth="9.00390625" defaultRowHeight="12.75"/>
  <cols>
    <col min="1" max="1" width="0" style="1" hidden="1" customWidth="1"/>
    <col min="2" max="2" width="12.75390625" style="7" customWidth="1"/>
    <col min="3" max="3" width="50.75390625" style="6" customWidth="1"/>
    <col min="4" max="4" width="15.25390625" style="1" customWidth="1"/>
    <col min="5" max="5" width="14.125" style="1" customWidth="1"/>
    <col min="6" max="6" width="13.875" style="1" customWidth="1"/>
    <col min="7" max="7" width="15.75390625" style="1" customWidth="1"/>
    <col min="8" max="8" width="13.125" style="1" customWidth="1"/>
    <col min="9" max="9" width="12.125" style="1" customWidth="1"/>
    <col min="10" max="16384" width="9.125" style="1" customWidth="1"/>
  </cols>
  <sheetData>
    <row r="1" spans="7:9" ht="12.75">
      <c r="G1" s="15" t="s">
        <v>109</v>
      </c>
      <c r="I1" s="15"/>
    </row>
    <row r="2" spans="7:9" ht="12.75">
      <c r="G2" s="15" t="s">
        <v>119</v>
      </c>
      <c r="I2" s="15"/>
    </row>
    <row r="3" spans="7:9" ht="12.75">
      <c r="G3" s="15" t="s">
        <v>120</v>
      </c>
      <c r="I3" s="15"/>
    </row>
    <row r="4" spans="2:8" ht="57.75" customHeight="1">
      <c r="B4" s="19" t="s">
        <v>114</v>
      </c>
      <c r="C4" s="20"/>
      <c r="D4" s="20"/>
      <c r="E4" s="20"/>
      <c r="F4" s="20"/>
      <c r="G4" s="20"/>
      <c r="H4" s="20"/>
    </row>
    <row r="5" spans="2:8" ht="12.75">
      <c r="B5" s="21"/>
      <c r="C5" s="21"/>
      <c r="D5" s="21"/>
      <c r="E5" s="21"/>
      <c r="F5" s="21"/>
      <c r="G5" s="21"/>
      <c r="H5" s="21"/>
    </row>
    <row r="6" ht="12.75">
      <c r="H6" s="3" t="s">
        <v>4</v>
      </c>
    </row>
    <row r="7" spans="1:9" s="2" customFormat="1" ht="38.25">
      <c r="A7" s="8"/>
      <c r="B7" s="4" t="s">
        <v>0</v>
      </c>
      <c r="C7" s="4" t="s">
        <v>115</v>
      </c>
      <c r="D7" s="4" t="s">
        <v>1</v>
      </c>
      <c r="E7" s="4" t="s">
        <v>2</v>
      </c>
      <c r="F7" s="4" t="s">
        <v>111</v>
      </c>
      <c r="G7" s="4" t="s">
        <v>3</v>
      </c>
      <c r="H7" s="4" t="s">
        <v>110</v>
      </c>
      <c r="I7" s="4" t="s">
        <v>108</v>
      </c>
    </row>
    <row r="8" spans="1:9" ht="12.75">
      <c r="A8" s="9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16">
        <v>8</v>
      </c>
    </row>
    <row r="9" spans="1:9" ht="51">
      <c r="A9" s="10">
        <v>0</v>
      </c>
      <c r="B9" s="11" t="s">
        <v>5</v>
      </c>
      <c r="C9" s="12" t="s">
        <v>6</v>
      </c>
      <c r="D9" s="13">
        <v>15290854</v>
      </c>
      <c r="E9" s="13">
        <v>15290854</v>
      </c>
      <c r="F9" s="13">
        <v>3781094</v>
      </c>
      <c r="G9" s="13">
        <v>2424216.83</v>
      </c>
      <c r="H9" s="14">
        <f aca="true" t="shared" si="0" ref="H9:H40">IF(F9=0,0,(G9/F9)*100)</f>
        <v>64.11416457776507</v>
      </c>
      <c r="I9" s="14">
        <f>G9/E9*100</f>
        <v>15.854031632242386</v>
      </c>
    </row>
    <row r="10" spans="1:9" ht="12.75">
      <c r="A10" s="10">
        <v>0</v>
      </c>
      <c r="B10" s="11" t="s">
        <v>7</v>
      </c>
      <c r="C10" s="12" t="s">
        <v>8</v>
      </c>
      <c r="D10" s="13">
        <v>149587</v>
      </c>
      <c r="E10" s="13">
        <v>149587</v>
      </c>
      <c r="F10" s="13">
        <v>34954</v>
      </c>
      <c r="G10" s="13">
        <v>33128.36</v>
      </c>
      <c r="H10" s="14">
        <f t="shared" si="0"/>
        <v>94.77702122789952</v>
      </c>
      <c r="I10" s="14">
        <f aca="true" t="shared" si="1" ref="I10:I62">G10/E10*100</f>
        <v>22.146550168129583</v>
      </c>
    </row>
    <row r="11" spans="1:9" ht="25.5">
      <c r="A11" s="10">
        <v>0</v>
      </c>
      <c r="B11" s="11" t="s">
        <v>9</v>
      </c>
      <c r="C11" s="12" t="s">
        <v>10</v>
      </c>
      <c r="D11" s="13">
        <v>5780000</v>
      </c>
      <c r="E11" s="13">
        <v>8347354</v>
      </c>
      <c r="F11" s="13">
        <v>4569584</v>
      </c>
      <c r="G11" s="13">
        <v>2305610.47</v>
      </c>
      <c r="H11" s="14">
        <f t="shared" si="0"/>
        <v>50.4555878609519</v>
      </c>
      <c r="I11" s="14">
        <f t="shared" si="1"/>
        <v>27.620854105384772</v>
      </c>
    </row>
    <row r="12" spans="1:9" ht="38.25">
      <c r="A12" s="10">
        <v>0</v>
      </c>
      <c r="B12" s="11" t="s">
        <v>11</v>
      </c>
      <c r="C12" s="12" t="s">
        <v>12</v>
      </c>
      <c r="D12" s="13">
        <v>1540826</v>
      </c>
      <c r="E12" s="13">
        <v>1640826</v>
      </c>
      <c r="F12" s="13">
        <v>560103</v>
      </c>
      <c r="G12" s="13">
        <v>365227.07</v>
      </c>
      <c r="H12" s="14">
        <f t="shared" si="0"/>
        <v>65.2071261892902</v>
      </c>
      <c r="I12" s="14">
        <f t="shared" si="1"/>
        <v>22.258732492049738</v>
      </c>
    </row>
    <row r="13" spans="1:9" ht="12.75">
      <c r="A13" s="10">
        <v>0</v>
      </c>
      <c r="B13" s="11" t="s">
        <v>13</v>
      </c>
      <c r="C13" s="12" t="s">
        <v>14</v>
      </c>
      <c r="D13" s="13">
        <v>416752</v>
      </c>
      <c r="E13" s="13">
        <v>416752</v>
      </c>
      <c r="F13" s="13">
        <v>98088</v>
      </c>
      <c r="G13" s="13">
        <v>20612.74</v>
      </c>
      <c r="H13" s="14">
        <f t="shared" si="0"/>
        <v>21.014537965908165</v>
      </c>
      <c r="I13" s="14">
        <f t="shared" si="1"/>
        <v>4.946044650055669</v>
      </c>
    </row>
    <row r="14" spans="1:9" ht="25.5">
      <c r="A14" s="10">
        <v>0</v>
      </c>
      <c r="B14" s="11" t="s">
        <v>15</v>
      </c>
      <c r="C14" s="12" t="s">
        <v>16</v>
      </c>
      <c r="D14" s="13">
        <v>300000</v>
      </c>
      <c r="E14" s="13">
        <v>800000</v>
      </c>
      <c r="F14" s="13">
        <v>600000</v>
      </c>
      <c r="G14" s="13">
        <v>0</v>
      </c>
      <c r="H14" s="14">
        <f t="shared" si="0"/>
        <v>0</v>
      </c>
      <c r="I14" s="14">
        <f t="shared" si="1"/>
        <v>0</v>
      </c>
    </row>
    <row r="15" spans="1:9" ht="38.25">
      <c r="A15" s="10">
        <v>0</v>
      </c>
      <c r="B15" s="11" t="s">
        <v>17</v>
      </c>
      <c r="C15" s="12" t="s">
        <v>18</v>
      </c>
      <c r="D15" s="13">
        <v>3799993</v>
      </c>
      <c r="E15" s="13">
        <v>3799993</v>
      </c>
      <c r="F15" s="13">
        <v>962338</v>
      </c>
      <c r="G15" s="13">
        <v>622574.03</v>
      </c>
      <c r="H15" s="14">
        <f t="shared" si="0"/>
        <v>64.69390484424392</v>
      </c>
      <c r="I15" s="14">
        <f t="shared" si="1"/>
        <v>16.383557285500263</v>
      </c>
    </row>
    <row r="16" spans="1:9" ht="12.75">
      <c r="A16" s="10">
        <v>0</v>
      </c>
      <c r="B16" s="11" t="s">
        <v>19</v>
      </c>
      <c r="C16" s="12" t="s">
        <v>20</v>
      </c>
      <c r="D16" s="13">
        <v>3000280</v>
      </c>
      <c r="E16" s="13">
        <v>3000280</v>
      </c>
      <c r="F16" s="13">
        <v>501927</v>
      </c>
      <c r="G16" s="13">
        <v>62483.17</v>
      </c>
      <c r="H16" s="14">
        <f t="shared" si="0"/>
        <v>12.44865687639836</v>
      </c>
      <c r="I16" s="14">
        <f t="shared" si="1"/>
        <v>2.0825779593904565</v>
      </c>
    </row>
    <row r="17" spans="1:9" ht="63.75">
      <c r="A17" s="10">
        <v>0</v>
      </c>
      <c r="B17" s="11" t="s">
        <v>21</v>
      </c>
      <c r="C17" s="12" t="s">
        <v>22</v>
      </c>
      <c r="D17" s="13">
        <v>1899600</v>
      </c>
      <c r="E17" s="13">
        <v>1899600</v>
      </c>
      <c r="F17" s="13">
        <v>474900</v>
      </c>
      <c r="G17" s="13">
        <v>438568</v>
      </c>
      <c r="H17" s="14">
        <f t="shared" si="0"/>
        <v>92.34954727311013</v>
      </c>
      <c r="I17" s="14">
        <f t="shared" si="1"/>
        <v>23.087386818277533</v>
      </c>
    </row>
    <row r="18" spans="1:9" ht="12.75">
      <c r="A18" s="10">
        <v>0</v>
      </c>
      <c r="B18" s="11" t="s">
        <v>23</v>
      </c>
      <c r="C18" s="12" t="s">
        <v>24</v>
      </c>
      <c r="D18" s="13">
        <v>100000</v>
      </c>
      <c r="E18" s="13">
        <v>100000</v>
      </c>
      <c r="F18" s="13">
        <v>0</v>
      </c>
      <c r="G18" s="13">
        <v>0</v>
      </c>
      <c r="H18" s="14">
        <f t="shared" si="0"/>
        <v>0</v>
      </c>
      <c r="I18" s="14">
        <f t="shared" si="1"/>
        <v>0</v>
      </c>
    </row>
    <row r="19" spans="1:9" ht="38.25">
      <c r="A19" s="10">
        <v>0</v>
      </c>
      <c r="B19" s="11" t="s">
        <v>25</v>
      </c>
      <c r="C19" s="12" t="s">
        <v>26</v>
      </c>
      <c r="D19" s="13">
        <v>658166</v>
      </c>
      <c r="E19" s="13">
        <v>7102366</v>
      </c>
      <c r="F19" s="13">
        <v>2095100</v>
      </c>
      <c r="G19" s="13">
        <v>41403</v>
      </c>
      <c r="H19" s="14">
        <f t="shared" si="0"/>
        <v>1.97618252112071</v>
      </c>
      <c r="I19" s="14">
        <f t="shared" si="1"/>
        <v>0.582946584279098</v>
      </c>
    </row>
    <row r="20" spans="1:9" ht="38.25">
      <c r="A20" s="10">
        <v>0</v>
      </c>
      <c r="B20" s="11" t="s">
        <v>27</v>
      </c>
      <c r="C20" s="12" t="s">
        <v>28</v>
      </c>
      <c r="D20" s="13">
        <v>0</v>
      </c>
      <c r="E20" s="13">
        <v>373600</v>
      </c>
      <c r="F20" s="13">
        <v>0</v>
      </c>
      <c r="G20" s="13">
        <v>0</v>
      </c>
      <c r="H20" s="14">
        <f t="shared" si="0"/>
        <v>0</v>
      </c>
      <c r="I20" s="14">
        <f t="shared" si="1"/>
        <v>0</v>
      </c>
    </row>
    <row r="21" spans="1:9" ht="12.75">
      <c r="A21" s="10">
        <v>0</v>
      </c>
      <c r="B21" s="11" t="s">
        <v>29</v>
      </c>
      <c r="C21" s="12" t="s">
        <v>30</v>
      </c>
      <c r="D21" s="13">
        <v>24522</v>
      </c>
      <c r="E21" s="13">
        <v>24522</v>
      </c>
      <c r="F21" s="13">
        <v>0</v>
      </c>
      <c r="G21" s="13">
        <v>0</v>
      </c>
      <c r="H21" s="14">
        <f t="shared" si="0"/>
        <v>0</v>
      </c>
      <c r="I21" s="14">
        <f t="shared" si="1"/>
        <v>0</v>
      </c>
    </row>
    <row r="22" spans="1:9" ht="25.5">
      <c r="A22" s="10">
        <v>0</v>
      </c>
      <c r="B22" s="11" t="s">
        <v>31</v>
      </c>
      <c r="C22" s="12" t="s">
        <v>32</v>
      </c>
      <c r="D22" s="13">
        <v>100000</v>
      </c>
      <c r="E22" s="13">
        <v>100000</v>
      </c>
      <c r="F22" s="13">
        <v>50000</v>
      </c>
      <c r="G22" s="13">
        <v>0</v>
      </c>
      <c r="H22" s="14">
        <f t="shared" si="0"/>
        <v>0</v>
      </c>
      <c r="I22" s="14">
        <f t="shared" si="1"/>
        <v>0</v>
      </c>
    </row>
    <row r="23" spans="1:9" ht="12.75">
      <c r="A23" s="10">
        <v>0</v>
      </c>
      <c r="B23" s="11" t="s">
        <v>33</v>
      </c>
      <c r="C23" s="12" t="s">
        <v>34</v>
      </c>
      <c r="D23" s="13">
        <v>777344</v>
      </c>
      <c r="E23" s="13">
        <v>783314</v>
      </c>
      <c r="F23" s="13">
        <v>174654</v>
      </c>
      <c r="G23" s="13">
        <v>163551.92</v>
      </c>
      <c r="H23" s="14">
        <f t="shared" si="0"/>
        <v>93.64338635244542</v>
      </c>
      <c r="I23" s="14">
        <f t="shared" si="1"/>
        <v>20.8794838340691</v>
      </c>
    </row>
    <row r="24" spans="1:9" ht="12.75">
      <c r="A24" s="10">
        <v>0</v>
      </c>
      <c r="B24" s="11" t="s">
        <v>35</v>
      </c>
      <c r="C24" s="12" t="s">
        <v>36</v>
      </c>
      <c r="D24" s="13">
        <v>10000</v>
      </c>
      <c r="E24" s="13">
        <v>10000</v>
      </c>
      <c r="F24" s="13">
        <v>10000</v>
      </c>
      <c r="G24" s="13">
        <v>0</v>
      </c>
      <c r="H24" s="14">
        <f t="shared" si="0"/>
        <v>0</v>
      </c>
      <c r="I24" s="14">
        <f t="shared" si="1"/>
        <v>0</v>
      </c>
    </row>
    <row r="25" spans="1:9" ht="12.75">
      <c r="A25" s="10">
        <v>0</v>
      </c>
      <c r="B25" s="11" t="s">
        <v>37</v>
      </c>
      <c r="C25" s="12" t="s">
        <v>38</v>
      </c>
      <c r="D25" s="13">
        <v>50000</v>
      </c>
      <c r="E25" s="13">
        <v>50000</v>
      </c>
      <c r="F25" s="13">
        <v>0</v>
      </c>
      <c r="G25" s="13">
        <v>0</v>
      </c>
      <c r="H25" s="14">
        <f t="shared" si="0"/>
        <v>0</v>
      </c>
      <c r="I25" s="14">
        <f t="shared" si="1"/>
        <v>0</v>
      </c>
    </row>
    <row r="26" spans="1:9" ht="38.25">
      <c r="A26" s="10">
        <v>0</v>
      </c>
      <c r="B26" s="11" t="s">
        <v>39</v>
      </c>
      <c r="C26" s="12" t="s">
        <v>40</v>
      </c>
      <c r="D26" s="13">
        <v>231507</v>
      </c>
      <c r="E26" s="13">
        <v>231507</v>
      </c>
      <c r="F26" s="13">
        <v>57876</v>
      </c>
      <c r="G26" s="13">
        <v>57876</v>
      </c>
      <c r="H26" s="14">
        <f t="shared" si="0"/>
        <v>100</v>
      </c>
      <c r="I26" s="14">
        <f t="shared" si="1"/>
        <v>24.999676035713822</v>
      </c>
    </row>
    <row r="27" spans="1:9" ht="12.75">
      <c r="A27" s="10">
        <v>0</v>
      </c>
      <c r="B27" s="11" t="s">
        <v>41</v>
      </c>
      <c r="C27" s="12" t="s">
        <v>42</v>
      </c>
      <c r="D27" s="13">
        <v>0</v>
      </c>
      <c r="E27" s="13">
        <v>100000</v>
      </c>
      <c r="F27" s="13">
        <v>100000</v>
      </c>
      <c r="G27" s="13">
        <v>100000</v>
      </c>
      <c r="H27" s="14">
        <f t="shared" si="0"/>
        <v>100</v>
      </c>
      <c r="I27" s="14">
        <f t="shared" si="1"/>
        <v>100</v>
      </c>
    </row>
    <row r="28" spans="1:9" ht="38.25">
      <c r="A28" s="10">
        <v>0</v>
      </c>
      <c r="B28" s="11" t="s">
        <v>43</v>
      </c>
      <c r="C28" s="12" t="s">
        <v>44</v>
      </c>
      <c r="D28" s="13">
        <v>0</v>
      </c>
      <c r="E28" s="13">
        <v>220000</v>
      </c>
      <c r="F28" s="13">
        <v>220000</v>
      </c>
      <c r="G28" s="13">
        <v>0</v>
      </c>
      <c r="H28" s="14">
        <f t="shared" si="0"/>
        <v>0</v>
      </c>
      <c r="I28" s="14">
        <f t="shared" si="1"/>
        <v>0</v>
      </c>
    </row>
    <row r="29" spans="1:9" ht="25.5">
      <c r="A29" s="10">
        <v>0</v>
      </c>
      <c r="B29" s="11" t="s">
        <v>45</v>
      </c>
      <c r="C29" s="12" t="s">
        <v>46</v>
      </c>
      <c r="D29" s="13">
        <v>1433619</v>
      </c>
      <c r="E29" s="13">
        <v>1433619</v>
      </c>
      <c r="F29" s="13">
        <v>321000</v>
      </c>
      <c r="G29" s="13">
        <v>303503.29</v>
      </c>
      <c r="H29" s="14">
        <f t="shared" si="0"/>
        <v>94.54931152647974</v>
      </c>
      <c r="I29" s="14">
        <f t="shared" si="1"/>
        <v>21.170428823836737</v>
      </c>
    </row>
    <row r="30" spans="1:9" ht="12.75">
      <c r="A30" s="10">
        <v>0</v>
      </c>
      <c r="B30" s="11" t="s">
        <v>47</v>
      </c>
      <c r="C30" s="12" t="s">
        <v>48</v>
      </c>
      <c r="D30" s="13">
        <v>23619861</v>
      </c>
      <c r="E30" s="13">
        <v>23619861</v>
      </c>
      <c r="F30" s="13">
        <v>4522381</v>
      </c>
      <c r="G30" s="13">
        <v>3408621.89</v>
      </c>
      <c r="H30" s="14">
        <f t="shared" si="0"/>
        <v>75.37228486498594</v>
      </c>
      <c r="I30" s="14">
        <f t="shared" si="1"/>
        <v>14.431168286722773</v>
      </c>
    </row>
    <row r="31" spans="1:9" ht="38.25">
      <c r="A31" s="10">
        <v>0</v>
      </c>
      <c r="B31" s="11" t="s">
        <v>49</v>
      </c>
      <c r="C31" s="12" t="s">
        <v>50</v>
      </c>
      <c r="D31" s="13">
        <v>21491400</v>
      </c>
      <c r="E31" s="13">
        <v>22242880</v>
      </c>
      <c r="F31" s="13">
        <v>5231712</v>
      </c>
      <c r="G31" s="13">
        <v>3753416.2</v>
      </c>
      <c r="H31" s="14">
        <f t="shared" si="0"/>
        <v>71.743555455652</v>
      </c>
      <c r="I31" s="14">
        <f t="shared" si="1"/>
        <v>16.874686191716183</v>
      </c>
    </row>
    <row r="32" spans="1:9" ht="38.25">
      <c r="A32" s="10">
        <v>0</v>
      </c>
      <c r="B32" s="11" t="s">
        <v>51</v>
      </c>
      <c r="C32" s="12" t="s">
        <v>52</v>
      </c>
      <c r="D32" s="13">
        <v>0</v>
      </c>
      <c r="E32" s="13">
        <v>41657800</v>
      </c>
      <c r="F32" s="13">
        <v>9768500</v>
      </c>
      <c r="G32" s="13">
        <v>9172564.85</v>
      </c>
      <c r="H32" s="14">
        <f t="shared" si="0"/>
        <v>93.89942007473</v>
      </c>
      <c r="I32" s="14">
        <f t="shared" si="1"/>
        <v>22.018841249417875</v>
      </c>
    </row>
    <row r="33" spans="1:9" ht="25.5">
      <c r="A33" s="10">
        <v>0</v>
      </c>
      <c r="B33" s="11" t="s">
        <v>53</v>
      </c>
      <c r="C33" s="12" t="s">
        <v>54</v>
      </c>
      <c r="D33" s="13">
        <v>2354815</v>
      </c>
      <c r="E33" s="13">
        <v>2354815</v>
      </c>
      <c r="F33" s="13">
        <v>510690</v>
      </c>
      <c r="G33" s="13">
        <v>430520.72</v>
      </c>
      <c r="H33" s="14">
        <f t="shared" si="0"/>
        <v>84.30177211224029</v>
      </c>
      <c r="I33" s="14">
        <f t="shared" si="1"/>
        <v>18.282570817665082</v>
      </c>
    </row>
    <row r="34" spans="1:9" ht="12.75">
      <c r="A34" s="10">
        <v>0</v>
      </c>
      <c r="B34" s="11" t="s">
        <v>55</v>
      </c>
      <c r="C34" s="12" t="s">
        <v>56</v>
      </c>
      <c r="D34" s="13">
        <v>4135765</v>
      </c>
      <c r="E34" s="13">
        <v>4192068</v>
      </c>
      <c r="F34" s="13">
        <v>1040630</v>
      </c>
      <c r="G34" s="13">
        <v>912626.43</v>
      </c>
      <c r="H34" s="14">
        <f t="shared" si="0"/>
        <v>87.69941573854301</v>
      </c>
      <c r="I34" s="14">
        <f t="shared" si="1"/>
        <v>21.770315510149167</v>
      </c>
    </row>
    <row r="35" spans="1:9" ht="12.75">
      <c r="A35" s="10">
        <v>0</v>
      </c>
      <c r="B35" s="11" t="s">
        <v>57</v>
      </c>
      <c r="C35" s="12" t="s">
        <v>58</v>
      </c>
      <c r="D35" s="13">
        <v>58100</v>
      </c>
      <c r="E35" s="13">
        <v>58100</v>
      </c>
      <c r="F35" s="13">
        <v>5430</v>
      </c>
      <c r="G35" s="13">
        <v>0</v>
      </c>
      <c r="H35" s="14">
        <f t="shared" si="0"/>
        <v>0</v>
      </c>
      <c r="I35" s="14">
        <f t="shared" si="1"/>
        <v>0</v>
      </c>
    </row>
    <row r="36" spans="1:9" ht="25.5">
      <c r="A36" s="10">
        <v>0</v>
      </c>
      <c r="B36" s="11" t="s">
        <v>59</v>
      </c>
      <c r="C36" s="12" t="s">
        <v>60</v>
      </c>
      <c r="D36" s="13">
        <v>309640</v>
      </c>
      <c r="E36" s="13">
        <v>309640</v>
      </c>
      <c r="F36" s="13">
        <v>59400</v>
      </c>
      <c r="G36" s="13">
        <v>50902.85</v>
      </c>
      <c r="H36" s="14">
        <f t="shared" si="0"/>
        <v>85.69503367003367</v>
      </c>
      <c r="I36" s="14">
        <f t="shared" si="1"/>
        <v>16.439365069112515</v>
      </c>
    </row>
    <row r="37" spans="1:9" ht="25.5">
      <c r="A37" s="10">
        <v>0</v>
      </c>
      <c r="B37" s="11" t="s">
        <v>61</v>
      </c>
      <c r="C37" s="12" t="s">
        <v>62</v>
      </c>
      <c r="D37" s="13">
        <v>0</v>
      </c>
      <c r="E37" s="13">
        <v>1359978</v>
      </c>
      <c r="F37" s="13">
        <v>318904</v>
      </c>
      <c r="G37" s="13">
        <v>253286.31</v>
      </c>
      <c r="H37" s="14">
        <f t="shared" si="0"/>
        <v>79.42399907182099</v>
      </c>
      <c r="I37" s="14">
        <f t="shared" si="1"/>
        <v>18.6242946577077</v>
      </c>
    </row>
    <row r="38" spans="1:9" ht="38.25">
      <c r="A38" s="10">
        <v>0</v>
      </c>
      <c r="B38" s="11" t="s">
        <v>63</v>
      </c>
      <c r="C38" s="12" t="s">
        <v>64</v>
      </c>
      <c r="D38" s="13">
        <v>0</v>
      </c>
      <c r="E38" s="13">
        <v>20475</v>
      </c>
      <c r="F38" s="13">
        <v>5118</v>
      </c>
      <c r="G38" s="13">
        <v>0</v>
      </c>
      <c r="H38" s="14">
        <f t="shared" si="0"/>
        <v>0</v>
      </c>
      <c r="I38" s="14">
        <f t="shared" si="1"/>
        <v>0</v>
      </c>
    </row>
    <row r="39" spans="1:9" ht="38.25">
      <c r="A39" s="10">
        <v>0</v>
      </c>
      <c r="B39" s="11" t="s">
        <v>65</v>
      </c>
      <c r="C39" s="12" t="s">
        <v>66</v>
      </c>
      <c r="D39" s="13">
        <v>150000</v>
      </c>
      <c r="E39" s="13">
        <v>150000</v>
      </c>
      <c r="F39" s="13">
        <v>20000</v>
      </c>
      <c r="G39" s="13">
        <v>0</v>
      </c>
      <c r="H39" s="14">
        <f t="shared" si="0"/>
        <v>0</v>
      </c>
      <c r="I39" s="14">
        <f t="shared" si="1"/>
        <v>0</v>
      </c>
    </row>
    <row r="40" spans="1:9" ht="12.75">
      <c r="A40" s="10">
        <v>0</v>
      </c>
      <c r="B40" s="11" t="s">
        <v>67</v>
      </c>
      <c r="C40" s="12" t="s">
        <v>42</v>
      </c>
      <c r="D40" s="13">
        <v>155112</v>
      </c>
      <c r="E40" s="13">
        <v>155112</v>
      </c>
      <c r="F40" s="13">
        <v>24522</v>
      </c>
      <c r="G40" s="13">
        <v>0</v>
      </c>
      <c r="H40" s="14">
        <f t="shared" si="0"/>
        <v>0</v>
      </c>
      <c r="I40" s="14">
        <f t="shared" si="1"/>
        <v>0</v>
      </c>
    </row>
    <row r="41" spans="1:9" ht="25.5">
      <c r="A41" s="10">
        <v>0</v>
      </c>
      <c r="B41" s="11" t="s">
        <v>68</v>
      </c>
      <c r="C41" s="12" t="s">
        <v>46</v>
      </c>
      <c r="D41" s="13">
        <v>2810199</v>
      </c>
      <c r="E41" s="13">
        <v>2810199</v>
      </c>
      <c r="F41" s="13">
        <v>675800</v>
      </c>
      <c r="G41" s="13">
        <v>487906.83</v>
      </c>
      <c r="H41" s="14">
        <f aca="true" t="shared" si="2" ref="H41:H62">IF(F41=0,0,(G41/F41)*100)</f>
        <v>72.19692660550459</v>
      </c>
      <c r="I41" s="14">
        <f t="shared" si="1"/>
        <v>17.36200283325131</v>
      </c>
    </row>
    <row r="42" spans="1:9" ht="25.5">
      <c r="A42" s="10">
        <v>0</v>
      </c>
      <c r="B42" s="11" t="s">
        <v>69</v>
      </c>
      <c r="C42" s="12" t="s">
        <v>70</v>
      </c>
      <c r="D42" s="13">
        <v>8300</v>
      </c>
      <c r="E42" s="13">
        <v>8300</v>
      </c>
      <c r="F42" s="13">
        <v>2100</v>
      </c>
      <c r="G42" s="13">
        <v>1400</v>
      </c>
      <c r="H42" s="14">
        <f t="shared" si="2"/>
        <v>66.66666666666666</v>
      </c>
      <c r="I42" s="14">
        <f t="shared" si="1"/>
        <v>16.867469879518072</v>
      </c>
    </row>
    <row r="43" spans="1:9" ht="38.25">
      <c r="A43" s="10">
        <v>0</v>
      </c>
      <c r="B43" s="11" t="s">
        <v>71</v>
      </c>
      <c r="C43" s="12" t="s">
        <v>66</v>
      </c>
      <c r="D43" s="13">
        <v>253600</v>
      </c>
      <c r="E43" s="13">
        <v>253600</v>
      </c>
      <c r="F43" s="13">
        <v>49500</v>
      </c>
      <c r="G43" s="13">
        <v>0</v>
      </c>
      <c r="H43" s="14">
        <f t="shared" si="2"/>
        <v>0</v>
      </c>
      <c r="I43" s="14">
        <f t="shared" si="1"/>
        <v>0</v>
      </c>
    </row>
    <row r="44" spans="1:9" ht="25.5">
      <c r="A44" s="10">
        <v>0</v>
      </c>
      <c r="B44" s="11" t="s">
        <v>72</v>
      </c>
      <c r="C44" s="12" t="s">
        <v>73</v>
      </c>
      <c r="D44" s="13">
        <v>52100</v>
      </c>
      <c r="E44" s="13">
        <v>52100</v>
      </c>
      <c r="F44" s="13">
        <v>7100</v>
      </c>
      <c r="G44" s="13">
        <v>7092.6</v>
      </c>
      <c r="H44" s="14">
        <f t="shared" si="2"/>
        <v>99.89577464788732</v>
      </c>
      <c r="I44" s="14">
        <f t="shared" si="1"/>
        <v>13.613435700575815</v>
      </c>
    </row>
    <row r="45" spans="1:9" ht="25.5">
      <c r="A45" s="10">
        <v>0</v>
      </c>
      <c r="B45" s="11" t="s">
        <v>74</v>
      </c>
      <c r="C45" s="12" t="s">
        <v>75</v>
      </c>
      <c r="D45" s="13">
        <v>12558</v>
      </c>
      <c r="E45" s="13">
        <v>12558</v>
      </c>
      <c r="F45" s="13">
        <v>4186</v>
      </c>
      <c r="G45" s="13">
        <v>0</v>
      </c>
      <c r="H45" s="14">
        <f t="shared" si="2"/>
        <v>0</v>
      </c>
      <c r="I45" s="14">
        <f t="shared" si="1"/>
        <v>0</v>
      </c>
    </row>
    <row r="46" spans="1:9" ht="51">
      <c r="A46" s="10">
        <v>0</v>
      </c>
      <c r="B46" s="11" t="s">
        <v>76</v>
      </c>
      <c r="C46" s="12" t="s">
        <v>77</v>
      </c>
      <c r="D46" s="13">
        <v>7975604</v>
      </c>
      <c r="E46" s="13">
        <v>8176549</v>
      </c>
      <c r="F46" s="13">
        <v>2043367</v>
      </c>
      <c r="G46" s="13">
        <v>1738699.85</v>
      </c>
      <c r="H46" s="14">
        <f t="shared" si="2"/>
        <v>85.08994468443505</v>
      </c>
      <c r="I46" s="14">
        <f t="shared" si="1"/>
        <v>21.264470499718158</v>
      </c>
    </row>
    <row r="47" spans="1:9" ht="63.75">
      <c r="A47" s="10">
        <v>0</v>
      </c>
      <c r="B47" s="11" t="s">
        <v>78</v>
      </c>
      <c r="C47" s="12" t="s">
        <v>79</v>
      </c>
      <c r="D47" s="13">
        <v>840000</v>
      </c>
      <c r="E47" s="13">
        <v>840000</v>
      </c>
      <c r="F47" s="13">
        <v>210000</v>
      </c>
      <c r="G47" s="13">
        <v>140112.99</v>
      </c>
      <c r="H47" s="14">
        <f t="shared" si="2"/>
        <v>66.72047142857143</v>
      </c>
      <c r="I47" s="14">
        <f t="shared" si="1"/>
        <v>16.680117857142857</v>
      </c>
    </row>
    <row r="48" spans="1:9" ht="38.25">
      <c r="A48" s="10">
        <v>0</v>
      </c>
      <c r="B48" s="11" t="s">
        <v>80</v>
      </c>
      <c r="C48" s="12" t="s">
        <v>81</v>
      </c>
      <c r="D48" s="13">
        <v>6730</v>
      </c>
      <c r="E48" s="13">
        <v>6730</v>
      </c>
      <c r="F48" s="13">
        <v>3365</v>
      </c>
      <c r="G48" s="13">
        <v>3191.78</v>
      </c>
      <c r="H48" s="14">
        <f t="shared" si="2"/>
        <v>94.85230312035662</v>
      </c>
      <c r="I48" s="14">
        <f t="shared" si="1"/>
        <v>47.42615156017831</v>
      </c>
    </row>
    <row r="49" spans="1:9" ht="51">
      <c r="A49" s="10">
        <v>0</v>
      </c>
      <c r="B49" s="11" t="s">
        <v>82</v>
      </c>
      <c r="C49" s="12" t="s">
        <v>83</v>
      </c>
      <c r="D49" s="13">
        <v>50400</v>
      </c>
      <c r="E49" s="13">
        <v>50400</v>
      </c>
      <c r="F49" s="13">
        <v>21300</v>
      </c>
      <c r="G49" s="13">
        <v>1217.45</v>
      </c>
      <c r="H49" s="14">
        <f t="shared" si="2"/>
        <v>5.715727699530516</v>
      </c>
      <c r="I49" s="14">
        <f t="shared" si="1"/>
        <v>2.415575396825397</v>
      </c>
    </row>
    <row r="50" spans="1:9" ht="25.5">
      <c r="A50" s="10">
        <v>0</v>
      </c>
      <c r="B50" s="11" t="s">
        <v>84</v>
      </c>
      <c r="C50" s="12" t="s">
        <v>85</v>
      </c>
      <c r="D50" s="13">
        <v>291317</v>
      </c>
      <c r="E50" s="13">
        <v>291317</v>
      </c>
      <c r="F50" s="13">
        <v>117117</v>
      </c>
      <c r="G50" s="13">
        <v>102117</v>
      </c>
      <c r="H50" s="14">
        <f t="shared" si="2"/>
        <v>87.19229488460257</v>
      </c>
      <c r="I50" s="14">
        <f t="shared" si="1"/>
        <v>35.053567076415035</v>
      </c>
    </row>
    <row r="51" spans="1:9" ht="25.5">
      <c r="A51" s="10">
        <v>0</v>
      </c>
      <c r="B51" s="11" t="s">
        <v>86</v>
      </c>
      <c r="C51" s="12" t="s">
        <v>87</v>
      </c>
      <c r="D51" s="13">
        <v>712054</v>
      </c>
      <c r="E51" s="13">
        <v>712054</v>
      </c>
      <c r="F51" s="13">
        <v>157505</v>
      </c>
      <c r="G51" s="13">
        <v>132132.7</v>
      </c>
      <c r="H51" s="14">
        <f t="shared" si="2"/>
        <v>83.8911145677915</v>
      </c>
      <c r="I51" s="14">
        <f t="shared" si="1"/>
        <v>18.556556103890998</v>
      </c>
    </row>
    <row r="52" spans="1:9" ht="25.5">
      <c r="A52" s="10">
        <v>0</v>
      </c>
      <c r="B52" s="11" t="s">
        <v>88</v>
      </c>
      <c r="C52" s="12" t="s">
        <v>46</v>
      </c>
      <c r="D52" s="13">
        <v>868395</v>
      </c>
      <c r="E52" s="13">
        <v>868395</v>
      </c>
      <c r="F52" s="13">
        <v>179539</v>
      </c>
      <c r="G52" s="13">
        <v>133283.19</v>
      </c>
      <c r="H52" s="14">
        <f t="shared" si="2"/>
        <v>74.23634419262667</v>
      </c>
      <c r="I52" s="14">
        <f t="shared" si="1"/>
        <v>15.348221719378854</v>
      </c>
    </row>
    <row r="53" spans="1:9" ht="12.75">
      <c r="A53" s="10">
        <v>0</v>
      </c>
      <c r="B53" s="11" t="s">
        <v>89</v>
      </c>
      <c r="C53" s="12" t="s">
        <v>90</v>
      </c>
      <c r="D53" s="13">
        <v>2061751</v>
      </c>
      <c r="E53" s="13">
        <v>2061751</v>
      </c>
      <c r="F53" s="13">
        <v>467122</v>
      </c>
      <c r="G53" s="13">
        <v>348691.73</v>
      </c>
      <c r="H53" s="14">
        <f t="shared" si="2"/>
        <v>74.64682245751645</v>
      </c>
      <c r="I53" s="14">
        <f t="shared" si="1"/>
        <v>16.912407463364875</v>
      </c>
    </row>
    <row r="54" spans="1:9" ht="12.75">
      <c r="A54" s="10">
        <v>0</v>
      </c>
      <c r="B54" s="11" t="s">
        <v>91</v>
      </c>
      <c r="C54" s="12" t="s">
        <v>92</v>
      </c>
      <c r="D54" s="13">
        <v>2282624</v>
      </c>
      <c r="E54" s="13">
        <v>2282624</v>
      </c>
      <c r="F54" s="13">
        <v>564809</v>
      </c>
      <c r="G54" s="13">
        <v>398581.48</v>
      </c>
      <c r="H54" s="14">
        <f t="shared" si="2"/>
        <v>70.56925084409066</v>
      </c>
      <c r="I54" s="14">
        <f t="shared" si="1"/>
        <v>17.461547762574998</v>
      </c>
    </row>
    <row r="55" spans="1:9" ht="25.5">
      <c r="A55" s="10">
        <v>0</v>
      </c>
      <c r="B55" s="11" t="s">
        <v>93</v>
      </c>
      <c r="C55" s="12" t="s">
        <v>94</v>
      </c>
      <c r="D55" s="13">
        <v>3167808</v>
      </c>
      <c r="E55" s="13">
        <v>3194208</v>
      </c>
      <c r="F55" s="13">
        <v>705467</v>
      </c>
      <c r="G55" s="13">
        <v>531720.76</v>
      </c>
      <c r="H55" s="14">
        <f t="shared" si="2"/>
        <v>75.37145748844382</v>
      </c>
      <c r="I55" s="14">
        <f t="shared" si="1"/>
        <v>16.646403740770797</v>
      </c>
    </row>
    <row r="56" spans="1:9" ht="25.5">
      <c r="A56" s="10">
        <v>0</v>
      </c>
      <c r="B56" s="11" t="s">
        <v>95</v>
      </c>
      <c r="C56" s="12" t="s">
        <v>96</v>
      </c>
      <c r="D56" s="13">
        <v>763848</v>
      </c>
      <c r="E56" s="13">
        <v>763848</v>
      </c>
      <c r="F56" s="13">
        <v>185536</v>
      </c>
      <c r="G56" s="13">
        <v>135164.12</v>
      </c>
      <c r="H56" s="14">
        <f t="shared" si="2"/>
        <v>72.85061659192826</v>
      </c>
      <c r="I56" s="14">
        <f t="shared" si="1"/>
        <v>17.695159246342204</v>
      </c>
    </row>
    <row r="57" spans="1:9" ht="12.75">
      <c r="A57" s="10">
        <v>0</v>
      </c>
      <c r="B57" s="11" t="s">
        <v>97</v>
      </c>
      <c r="C57" s="12" t="s">
        <v>98</v>
      </c>
      <c r="D57" s="13">
        <v>114000</v>
      </c>
      <c r="E57" s="13">
        <v>114000</v>
      </c>
      <c r="F57" s="13">
        <v>5000</v>
      </c>
      <c r="G57" s="13">
        <v>2600</v>
      </c>
      <c r="H57" s="14">
        <f t="shared" si="2"/>
        <v>52</v>
      </c>
      <c r="I57" s="14">
        <f t="shared" si="1"/>
        <v>2.280701754385965</v>
      </c>
    </row>
    <row r="58" spans="1:9" ht="25.5">
      <c r="A58" s="10">
        <v>0</v>
      </c>
      <c r="B58" s="11" t="s">
        <v>99</v>
      </c>
      <c r="C58" s="12" t="s">
        <v>100</v>
      </c>
      <c r="D58" s="13">
        <v>2841135</v>
      </c>
      <c r="E58" s="13">
        <v>2841135</v>
      </c>
      <c r="F58" s="13">
        <v>683574</v>
      </c>
      <c r="G58" s="13">
        <v>578356.89</v>
      </c>
      <c r="H58" s="14">
        <f t="shared" si="2"/>
        <v>84.60779520578606</v>
      </c>
      <c r="I58" s="14">
        <f t="shared" si="1"/>
        <v>20.35654377563896</v>
      </c>
    </row>
    <row r="59" spans="1:9" ht="12.75">
      <c r="A59" s="10">
        <v>0</v>
      </c>
      <c r="B59" s="11" t="s">
        <v>101</v>
      </c>
      <c r="C59" s="12" t="s">
        <v>102</v>
      </c>
      <c r="D59" s="13">
        <v>732262</v>
      </c>
      <c r="E59" s="13">
        <v>732262</v>
      </c>
      <c r="F59" s="13">
        <v>175994</v>
      </c>
      <c r="G59" s="13">
        <v>146680.82</v>
      </c>
      <c r="H59" s="14">
        <f t="shared" si="2"/>
        <v>83.34421628010045</v>
      </c>
      <c r="I59" s="14">
        <f t="shared" si="1"/>
        <v>20.0311937530556</v>
      </c>
    </row>
    <row r="60" spans="1:9" ht="38.25">
      <c r="A60" s="10">
        <v>0</v>
      </c>
      <c r="B60" s="11" t="s">
        <v>103</v>
      </c>
      <c r="C60" s="12" t="s">
        <v>104</v>
      </c>
      <c r="D60" s="13">
        <v>30000</v>
      </c>
      <c r="E60" s="13">
        <v>30000</v>
      </c>
      <c r="F60" s="13">
        <v>2000</v>
      </c>
      <c r="G60" s="13">
        <v>0</v>
      </c>
      <c r="H60" s="14">
        <f t="shared" si="2"/>
        <v>0</v>
      </c>
      <c r="I60" s="14">
        <f t="shared" si="1"/>
        <v>0</v>
      </c>
    </row>
    <row r="61" spans="1:9" ht="25.5">
      <c r="A61" s="10">
        <v>0</v>
      </c>
      <c r="B61" s="11" t="s">
        <v>105</v>
      </c>
      <c r="C61" s="12" t="s">
        <v>46</v>
      </c>
      <c r="D61" s="13">
        <v>1324089</v>
      </c>
      <c r="E61" s="13">
        <v>1324089</v>
      </c>
      <c r="F61" s="13">
        <v>304596</v>
      </c>
      <c r="G61" s="13">
        <v>270333.58</v>
      </c>
      <c r="H61" s="14">
        <f t="shared" si="2"/>
        <v>88.75152004622518</v>
      </c>
      <c r="I61" s="14">
        <f t="shared" si="1"/>
        <v>20.416571695709276</v>
      </c>
    </row>
    <row r="62" spans="1:9" ht="12.75">
      <c r="A62" s="10">
        <v>1</v>
      </c>
      <c r="B62" s="11" t="s">
        <v>106</v>
      </c>
      <c r="C62" s="12" t="s">
        <v>107</v>
      </c>
      <c r="D62" s="13">
        <v>115036517</v>
      </c>
      <c r="E62" s="13">
        <v>169421022</v>
      </c>
      <c r="F62" s="13">
        <v>42683882</v>
      </c>
      <c r="G62" s="13">
        <v>30079977.900000002</v>
      </c>
      <c r="H62" s="14">
        <f t="shared" si="2"/>
        <v>70.47151404832391</v>
      </c>
      <c r="I62" s="14">
        <f t="shared" si="1"/>
        <v>17.754572334004692</v>
      </c>
    </row>
    <row r="63" ht="38.25" customHeight="1"/>
    <row r="64" spans="2:9" ht="38.25">
      <c r="B64" s="4" t="s">
        <v>0</v>
      </c>
      <c r="C64" s="4" t="s">
        <v>116</v>
      </c>
      <c r="D64" s="4" t="s">
        <v>1</v>
      </c>
      <c r="E64" s="4" t="s">
        <v>2</v>
      </c>
      <c r="F64" s="4" t="s">
        <v>111</v>
      </c>
      <c r="G64" s="4" t="s">
        <v>3</v>
      </c>
      <c r="H64" s="4" t="s">
        <v>110</v>
      </c>
      <c r="I64" s="4" t="s">
        <v>108</v>
      </c>
    </row>
    <row r="65" spans="2:9" ht="12.75">
      <c r="B65" s="5">
        <v>1</v>
      </c>
      <c r="C65" s="5">
        <v>2</v>
      </c>
      <c r="D65" s="5">
        <v>3</v>
      </c>
      <c r="E65" s="5">
        <v>4</v>
      </c>
      <c r="F65" s="5">
        <v>5</v>
      </c>
      <c r="G65" s="5">
        <v>6</v>
      </c>
      <c r="H65" s="5">
        <v>7</v>
      </c>
      <c r="I65" s="16">
        <v>8</v>
      </c>
    </row>
    <row r="66" spans="2:9" ht="51">
      <c r="B66" s="11" t="s">
        <v>5</v>
      </c>
      <c r="C66" s="12" t="s">
        <v>6</v>
      </c>
      <c r="D66" s="13">
        <v>0</v>
      </c>
      <c r="E66" s="13">
        <v>0</v>
      </c>
      <c r="F66" s="13">
        <v>0</v>
      </c>
      <c r="G66" s="13">
        <v>1896971.22</v>
      </c>
      <c r="H66" s="14">
        <f>IF(F66=0,0,(G66/F66)*100)</f>
        <v>0</v>
      </c>
      <c r="I66" s="14">
        <f>IF(G66=0,0,(H66/G66)*100)</f>
        <v>0</v>
      </c>
    </row>
    <row r="67" spans="2:9" ht="12.75">
      <c r="B67" s="11" t="s">
        <v>13</v>
      </c>
      <c r="C67" s="12" t="s">
        <v>14</v>
      </c>
      <c r="D67" s="13">
        <v>0</v>
      </c>
      <c r="E67" s="13">
        <v>0</v>
      </c>
      <c r="F67" s="13">
        <v>0</v>
      </c>
      <c r="G67" s="13">
        <v>16243.7</v>
      </c>
      <c r="H67" s="14">
        <f>IF(F67=0,0,(G67/F67)*100)</f>
        <v>0</v>
      </c>
      <c r="I67" s="14">
        <f>IF(G67=0,0,(H67/G67)*100)</f>
        <v>0</v>
      </c>
    </row>
    <row r="68" spans="2:9" ht="38.25">
      <c r="B68" s="11" t="s">
        <v>17</v>
      </c>
      <c r="C68" s="12" t="s">
        <v>18</v>
      </c>
      <c r="D68" s="13">
        <v>0</v>
      </c>
      <c r="E68" s="13">
        <v>1000000</v>
      </c>
      <c r="F68" s="13">
        <v>1000000</v>
      </c>
      <c r="G68" s="13">
        <v>0</v>
      </c>
      <c r="H68" s="14">
        <f aca="true" t="shared" si="3" ref="H68:H79">IF(F68=0,0,(G68/F68)*100)</f>
        <v>0</v>
      </c>
      <c r="I68" s="17">
        <f>G68/E68*100</f>
        <v>0</v>
      </c>
    </row>
    <row r="69" spans="2:9" ht="12.75">
      <c r="B69" s="11" t="s">
        <v>19</v>
      </c>
      <c r="C69" s="12" t="s">
        <v>20</v>
      </c>
      <c r="D69" s="13">
        <v>0</v>
      </c>
      <c r="E69" s="13">
        <v>0</v>
      </c>
      <c r="F69" s="13">
        <v>0</v>
      </c>
      <c r="G69" s="13">
        <v>390</v>
      </c>
      <c r="H69" s="14">
        <f t="shared" si="3"/>
        <v>0</v>
      </c>
      <c r="I69" s="14">
        <f>IF(G69=0,0,(H69/G69)*100)</f>
        <v>0</v>
      </c>
    </row>
    <row r="70" spans="2:9" ht="25.5">
      <c r="B70" s="11" t="s">
        <v>31</v>
      </c>
      <c r="C70" s="12" t="s">
        <v>32</v>
      </c>
      <c r="D70" s="13">
        <v>0</v>
      </c>
      <c r="E70" s="13">
        <v>0</v>
      </c>
      <c r="F70" s="13">
        <v>0</v>
      </c>
      <c r="G70" s="13">
        <v>416755</v>
      </c>
      <c r="H70" s="14">
        <f t="shared" si="3"/>
        <v>0</v>
      </c>
      <c r="I70" s="14">
        <f>IF(G70=0,0,(H70/G70)*100)</f>
        <v>0</v>
      </c>
    </row>
    <row r="71" spans="2:9" ht="12.75">
      <c r="B71" s="11" t="s">
        <v>113</v>
      </c>
      <c r="C71" s="12" t="s">
        <v>112</v>
      </c>
      <c r="D71" s="13">
        <v>42050</v>
      </c>
      <c r="E71" s="13">
        <v>92050</v>
      </c>
      <c r="F71" s="13">
        <v>50000</v>
      </c>
      <c r="G71" s="13">
        <v>0</v>
      </c>
      <c r="H71" s="14">
        <f t="shared" si="3"/>
        <v>0</v>
      </c>
      <c r="I71" s="14">
        <f>IF(G71=0,0,(H71/G71)*100)</f>
        <v>0</v>
      </c>
    </row>
    <row r="72" spans="2:9" ht="12.75" hidden="1">
      <c r="B72" s="11" t="s">
        <v>47</v>
      </c>
      <c r="C72" s="12" t="s">
        <v>48</v>
      </c>
      <c r="D72" s="13">
        <v>1475000</v>
      </c>
      <c r="E72" s="13">
        <v>1475000</v>
      </c>
      <c r="F72" s="13">
        <v>368750</v>
      </c>
      <c r="G72" s="13">
        <v>28671.7</v>
      </c>
      <c r="H72" s="14">
        <f t="shared" si="3"/>
        <v>7.77537627118644</v>
      </c>
      <c r="I72" s="9"/>
    </row>
    <row r="73" spans="2:9" ht="38.25">
      <c r="B73" s="11" t="s">
        <v>49</v>
      </c>
      <c r="C73" s="12" t="s">
        <v>50</v>
      </c>
      <c r="D73" s="13">
        <v>1245000</v>
      </c>
      <c r="E73" s="13">
        <v>1245000</v>
      </c>
      <c r="F73" s="13">
        <v>311250</v>
      </c>
      <c r="G73" s="13">
        <v>86169</v>
      </c>
      <c r="H73" s="14">
        <f t="shared" si="3"/>
        <v>27.684819277108435</v>
      </c>
      <c r="I73" s="17">
        <f>G73/E73*100</f>
        <v>6.921204819277109</v>
      </c>
    </row>
    <row r="74" spans="2:9" ht="12.75">
      <c r="B74" s="11" t="s">
        <v>55</v>
      </c>
      <c r="C74" s="12" t="s">
        <v>56</v>
      </c>
      <c r="D74" s="13">
        <v>0</v>
      </c>
      <c r="E74" s="13">
        <v>0</v>
      </c>
      <c r="F74" s="13">
        <v>0</v>
      </c>
      <c r="G74" s="13">
        <v>41017</v>
      </c>
      <c r="H74" s="14">
        <f t="shared" si="3"/>
        <v>0</v>
      </c>
      <c r="I74" s="14">
        <f>IF(G74=0,0,(H74/G74)*100)</f>
        <v>0</v>
      </c>
    </row>
    <row r="75" spans="2:9" ht="51">
      <c r="B75" s="11" t="s">
        <v>76</v>
      </c>
      <c r="C75" s="12" t="s">
        <v>77</v>
      </c>
      <c r="D75" s="13">
        <v>680000</v>
      </c>
      <c r="E75" s="13">
        <v>680000</v>
      </c>
      <c r="F75" s="13">
        <v>170000</v>
      </c>
      <c r="G75" s="13">
        <v>305378.06</v>
      </c>
      <c r="H75" s="14">
        <f t="shared" si="3"/>
        <v>179.63415294117647</v>
      </c>
      <c r="I75" s="17">
        <f>G75/E75*100</f>
        <v>44.90853823529412</v>
      </c>
    </row>
    <row r="76" spans="2:9" ht="12.75">
      <c r="B76" s="11" t="s">
        <v>89</v>
      </c>
      <c r="C76" s="12" t="s">
        <v>90</v>
      </c>
      <c r="D76" s="13">
        <v>237797</v>
      </c>
      <c r="E76" s="13">
        <v>237797</v>
      </c>
      <c r="F76" s="13">
        <v>59449.25</v>
      </c>
      <c r="G76" s="13">
        <v>25252.77</v>
      </c>
      <c r="H76" s="14">
        <f t="shared" si="3"/>
        <v>42.477861369151</v>
      </c>
      <c r="I76" s="17">
        <f>G76/E76*100</f>
        <v>10.61946534228775</v>
      </c>
    </row>
    <row r="77" spans="2:9" ht="12.75">
      <c r="B77" s="11" t="s">
        <v>91</v>
      </c>
      <c r="C77" s="12" t="s">
        <v>92</v>
      </c>
      <c r="D77" s="13">
        <v>0</v>
      </c>
      <c r="E77" s="13">
        <v>0</v>
      </c>
      <c r="F77" s="13">
        <v>0</v>
      </c>
      <c r="G77" s="13">
        <v>35993.94</v>
      </c>
      <c r="H77" s="14">
        <f t="shared" si="3"/>
        <v>0</v>
      </c>
      <c r="I77" s="14">
        <f>IF(G77=0,0,(H77/G77)*100)</f>
        <v>0</v>
      </c>
    </row>
    <row r="78" spans="2:9" ht="25.5">
      <c r="B78" s="11" t="s">
        <v>93</v>
      </c>
      <c r="C78" s="12" t="s">
        <v>94</v>
      </c>
      <c r="D78" s="13">
        <v>0</v>
      </c>
      <c r="E78" s="13">
        <v>0</v>
      </c>
      <c r="F78" s="13">
        <v>0</v>
      </c>
      <c r="G78" s="13">
        <v>485</v>
      </c>
      <c r="H78" s="14">
        <f t="shared" si="3"/>
        <v>0</v>
      </c>
      <c r="I78" s="14">
        <f>IF(G78=0,0,(H78/G78)*100)</f>
        <v>0</v>
      </c>
    </row>
    <row r="79" spans="2:9" ht="12.75">
      <c r="B79" s="11" t="s">
        <v>106</v>
      </c>
      <c r="C79" s="12" t="s">
        <v>107</v>
      </c>
      <c r="D79" s="13">
        <v>3679847</v>
      </c>
      <c r="E79" s="13">
        <v>4729847</v>
      </c>
      <c r="F79" s="13">
        <v>1959449.25</v>
      </c>
      <c r="G79" s="13">
        <v>2853327.39</v>
      </c>
      <c r="H79" s="14">
        <f t="shared" si="3"/>
        <v>145.61884621405733</v>
      </c>
      <c r="I79" s="18">
        <f>G79/E79*100</f>
        <v>60.32599764854973</v>
      </c>
    </row>
    <row r="82" spans="2:9" ht="34.5" customHeight="1">
      <c r="B82" s="22" t="s">
        <v>117</v>
      </c>
      <c r="C82" s="23"/>
      <c r="G82" s="24" t="s">
        <v>118</v>
      </c>
      <c r="H82" s="24"/>
      <c r="I82" s="25"/>
    </row>
  </sheetData>
  <sheetProtection/>
  <mergeCells count="4">
    <mergeCell ref="B4:H4"/>
    <mergeCell ref="B5:H5"/>
    <mergeCell ref="B82:C82"/>
    <mergeCell ref="G82:I82"/>
  </mergeCells>
  <conditionalFormatting sqref="B9:B62 B66:B79">
    <cfRule type="expression" priority="1" dxfId="7" stopIfTrue="1">
      <formula>A9=1</formula>
    </cfRule>
  </conditionalFormatting>
  <conditionalFormatting sqref="C9:C62 C66:C79">
    <cfRule type="expression" priority="2" dxfId="7" stopIfTrue="1">
      <formula>A9=1</formula>
    </cfRule>
  </conditionalFormatting>
  <conditionalFormatting sqref="D9:D62 D66:D79">
    <cfRule type="expression" priority="3" dxfId="7" stopIfTrue="1">
      <formula>A9=1</formula>
    </cfRule>
  </conditionalFormatting>
  <conditionalFormatting sqref="E9:E62 E66:E79">
    <cfRule type="expression" priority="4" dxfId="7" stopIfTrue="1">
      <formula>A9=1</formula>
    </cfRule>
  </conditionalFormatting>
  <conditionalFormatting sqref="F9:F62 F66:F79">
    <cfRule type="expression" priority="5" dxfId="7" stopIfTrue="1">
      <formula>A9=1</formula>
    </cfRule>
  </conditionalFormatting>
  <conditionalFormatting sqref="G9:G62 G66:G79">
    <cfRule type="expression" priority="6" dxfId="7" stopIfTrue="1">
      <formula>A9=1</formula>
    </cfRule>
  </conditionalFormatting>
  <conditionalFormatting sqref="H9:H62 H66:H79 I66:I67 I74 I77:I78 I69:I71">
    <cfRule type="expression" priority="7" dxfId="7" stopIfTrue="1">
      <formula>A9=1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Olena</cp:lastModifiedBy>
  <cp:lastPrinted>2023-05-08T10:44:03Z</cp:lastPrinted>
  <dcterms:created xsi:type="dcterms:W3CDTF">2023-05-02T11:44:31Z</dcterms:created>
  <dcterms:modified xsi:type="dcterms:W3CDTF">2023-11-10T06:48:42Z</dcterms:modified>
  <cp:category/>
  <cp:version/>
  <cp:contentType/>
  <cp:contentStatus/>
</cp:coreProperties>
</file>