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60" windowWidth="10470" windowHeight="5130" activeTab="0"/>
  </bookViews>
  <sheets>
    <sheet name="Лист1" sheetId="1" r:id="rId1"/>
  </sheets>
  <definedNames>
    <definedName name="_xlnm.Print_Titles" localSheetId="0">'Лист1'!$101:$102</definedName>
    <definedName name="_xlnm.Print_Area" localSheetId="0">'Лист1'!$A$1:$D$136</definedName>
  </definedNames>
  <calcPr fullCalcOnLoad="1"/>
</workbook>
</file>

<file path=xl/sharedStrings.xml><?xml version="1.0" encoding="utf-8"?>
<sst xmlns="http://schemas.openxmlformats.org/spreadsheetml/2006/main" count="143" uniqueCount="73">
  <si>
    <t xml:space="preserve"> </t>
  </si>
  <si>
    <t>Усього</t>
  </si>
  <si>
    <t>(код бюджету)</t>
  </si>
  <si>
    <t>Додаток 5</t>
  </si>
  <si>
    <t>МІЖБЮДЖЕТНІ ТРАНСФЕРТИ</t>
  </si>
  <si>
    <t xml:space="preserve">Код Програмної класифікації видатків та кредитування місцевого бюджету /
Код бюджету
</t>
  </si>
  <si>
    <t xml:space="preserve">Найменування трансферту /
Найменування бюджету – отримувача міжбюджетного трансферту
</t>
  </si>
  <si>
    <t>2. Показники міжбюджетних трансфертів іншим бюджетам</t>
  </si>
  <si>
    <t>1. Показники міжбюджетних трансфертів з інших бюджетів</t>
  </si>
  <si>
    <t xml:space="preserve">Код Класифікації доходу бюджету /
Код бюджету
</t>
  </si>
  <si>
    <t xml:space="preserve">Найменування трансферту /
Найменування бюджету – надавача міжбюджетного трансферту
</t>
  </si>
  <si>
    <t>-</t>
  </si>
  <si>
    <t>І. Трансферти із загального фонду бюджету</t>
  </si>
  <si>
    <t>ІІ. Трансферти із спеціального фонду бюджету</t>
  </si>
  <si>
    <t>X</t>
  </si>
  <si>
    <t>УСЬОГО за розділами І, ІІ, у тому числі:</t>
  </si>
  <si>
    <t>загальний фонд</t>
  </si>
  <si>
    <t>спеціальний фонд</t>
  </si>
  <si>
    <t xml:space="preserve">Код Типової програмної класифікації видатків та кредитування місцевого бюджету
</t>
  </si>
  <si>
    <t>Обласний бюджет Миколаївської області</t>
  </si>
  <si>
    <t xml:space="preserve">до рішення міської ради                            </t>
  </si>
  <si>
    <t>І. Трансферти до загального фонду бюджету</t>
  </si>
  <si>
    <t>41053900</t>
  </si>
  <si>
    <t>Інші субвенції з місцевого бюджету (для надання щомісячної матеріальної допомоги учасникам бойових дій у роки Другої світової війни)</t>
  </si>
  <si>
    <t>Інші субвенції з місцевого бюджету (на пільгове медичне обслуговування громадян, які постраждали внаслідок Чорнобильської катастрофи)</t>
  </si>
  <si>
    <t>Інші субвенції з місцевого бюджету (на відшкодування витрат на поховання учасників бойових дій та осіб з інвалідністю внаслідок війни)</t>
  </si>
  <si>
    <t>Інші субвенції з місцевого бюджету (на окремі заходи щодо соціального захисту осіб з інвалідністю  (грошова компенсація на бензин, ремонт і технічне обслуговування автомобілів та на транспортне обслуговування, встановлення телефонів особам з інвалідністю І та ІІ групи))</t>
  </si>
  <si>
    <t>І. Трансферти до спеціального фонду бюджету</t>
  </si>
  <si>
    <t>Тетяна ЛИТВИНЕНКО</t>
  </si>
  <si>
    <t>Бюджет Костянтинівської сільської територіальної громади</t>
  </si>
  <si>
    <t>Бюджет Сухоєланецької сільської територіальної громади</t>
  </si>
  <si>
    <t>0619770</t>
  </si>
  <si>
    <t>41020100</t>
  </si>
  <si>
    <t>Базова дотація</t>
  </si>
  <si>
    <t>Державний бюджет</t>
  </si>
  <si>
    <t>Субвенція з місцевого бюджету на утримання об`єктів спільного користування чи ліквідацію негативних наслідків діяльності об`єктів спільного користування</t>
  </si>
  <si>
    <t>Начальник фінансового управління міської ради</t>
  </si>
  <si>
    <t>Інші субвенції з місцевого бюджету (на оплату комунальних послуг та енергоносіїв комунального некомерційного підприємства "Новоодеська багатопрофільна лікарня")</t>
  </si>
  <si>
    <t>Інші субвенції з місцевого бюджету (на оплату комунальних послуг та енергоносіїв комунального некомерційного підприємства "Новоодеський центр первинної медико - санітарної допомоги")</t>
  </si>
  <si>
    <t>Інші субвенції з місцевого бюджету (на здійснення видатків у сфері охорони здоров'я, зокрема на забезпечення спеціалізованого медичного харчування пільговій категорії населення, що виписується  комунальним некомерційним підприємством "Новоодеський центр первинної медико - санітарної допомоги")</t>
  </si>
  <si>
    <t>Інші субвенції з місцевого бюджету (на здійснення видатків у сфері охорони здоров'я, зокрема на відшкодування аптечним закладам вартості лікарських засобів пільговій категорії населення згідно рецептів лікарів, що виписуються комунальним некомерційним підприємством "Новоодеський  центр первинної медико - санітарної допомоги")</t>
  </si>
  <si>
    <t>Інші субвенції з місцевого бюджету (на здійснення видатків у сфері охорони здоров'я, зокрема на відшкодування аптечним закладам вартості лікарських засобів пільговій категорії населення, що виписуються комунальним некомерційним підприємством "Новоодеська багатопрофільна лікарня")</t>
  </si>
  <si>
    <t>Інші субвенції з місцевого бюджету (на здійснення видатків у сфері охорони здоров'я, зокрема фінансування послуг, що надаються комунальним некомерційним підприємством "Новоодеський центр первинної медико - санітарної допомоги" на забезпечення осіб з інвалідністю технічними засобами та виробами медичного призначення)</t>
  </si>
  <si>
    <t>Інші субвенції з місцевого бюджету (для надання одноразової матеріальної допомоги громадянам, які постраждали внаслідок Чорнобильської катастрофи (категорії І), та дітям з інвалідністю, інвалідність яких пов'язана з Чорнобильською катастрофою)</t>
  </si>
  <si>
    <t>0219710</t>
  </si>
  <si>
    <t xml:space="preserve"> на 2023 рік</t>
  </si>
  <si>
    <t>Інші субвенції з місцевого бюджету (для надання матеріальної допомоги сім’ям загиблих та померлих учасників бойових дій на території інших країн, особам з інвалідністю внаслідок війни на території інших країн)</t>
  </si>
  <si>
    <t>Інші субвенції з місцевого бюджету (для надання матеріальної допомоги сім’ям загиблих та померлих учасників  АТО/ООС на сході України, сім'ям осіб, які загинули або померли внаслідок поранень, каліцтва, контузії чи інших ушкоджень здоров'я, одержаних під час участі у Революції Гідності, сім'ям загиблих та померлих учасників бойових дій, які брали участь у заходах для забезпечення оборони України, захисту безпеки населення та інтересів держави у зв'язку з військовою агресією Російської Федерації проти України, та сім'ям працівників структурних підрозділів Миколаївської обласної військової адміністрації, Миколаївської обласної ради, Комунального підприємства "Миколаївська обласна варта", які загинули 29 березня 2022 року внаслідок ракетного обстрілу адміністративної будівлі Миколаївської обласної ради за адресою: м.Миколаїв, вул. Адміральська, 22 )</t>
  </si>
  <si>
    <t>Інші субвенції з місцевого бюджету (на здійснення видатків у сфері охорони здоров'я, зокрема на фінансування заходів з проведення медичних оглядів призовників на строкову військову службу, служби у військовому резерві та військовозобов'язаних, які здійснюються комунальним некомерційним підприємством "Новоодеська багатопрофільна лікарня" )</t>
  </si>
  <si>
    <t>Інші субвенції з місцевого бюджету (на фінансування послуг, які надаються комунальною установою "Трудовий архів" Новоодеської міської ради)</t>
  </si>
  <si>
    <t>41033900</t>
  </si>
  <si>
    <t>Освітня субвенція з державного бюджету місцевим бюджетам</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</si>
  <si>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</si>
  <si>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41051000</t>
  </si>
  <si>
    <t>Субвенція з місцевого бюджету на здійснення переданих видатків у сфері освіти за рахунок коштів освітньої субвенції</t>
  </si>
  <si>
    <t>41051200</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</si>
  <si>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</si>
  <si>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Інші субвенції з місцевого бюджету (для надання щомісячної матеріальної допомоги дітям військовослужбовців Збройних Сил України та інших військових формувань, у тому числі добровольчих, які  загинули, пропали безвісті або померли внаслідок поранення, контузії чи каліцтва, одержаних при виконанні службових обов’язків  на тимчасово окупованій території Автономної Республіки Крим, м. Севастополя, під час участі в АТО/ООС  на сході України, а також брали участь у заходах для забезпечення оборони України, захисту безпеки населення та інтересів держави у зв'язку з військовою агресією Російської Федерації проти України, та дітям працівників структурних підрозділів Миколаївської обласної військової адміністрації, Миколаївської обласної ради, Комунального підприємства "Миколаївська обласна варта", які загинули 29 березня 2022 року внаслідок ракетного обстрілу адміністративної будівлі Миколаївської обласної ради за адресою: м.Миколаїв, вул. Адміральська, 22 )</t>
  </si>
  <si>
    <t>Районний бюджет Миколаївського району</t>
  </si>
  <si>
    <t>0219770</t>
  </si>
  <si>
    <t>0219800</t>
  </si>
  <si>
    <t>Інші субвенції з місцевого бюджету (на придбання обладнання та запасних частин для військової техніки)</t>
  </si>
  <si>
    <t>Субвенція з місцевого бюджету державному бюджету на виконання програм соціально-економічного розвитку регіонів  (для проведення поточного ремонту адміністративної будівлі відділення поліції №6 Миколаївського РУП ГУНП в Миколаївській області)</t>
  </si>
  <si>
    <t>41040200</t>
  </si>
  <si>
    <t xml:space="preserve">Додаткова дотація з державного бюджету місцевим бюджетам на здійснення повноважень органів місцевого самоврядування на деокупованих, тимчасово окупованих та інших територіях України, що зазнали негативного впливу у зв’язку з повномасштабною збройною агресією Російської Федерації  </t>
  </si>
  <si>
    <t>41021400</t>
  </si>
  <si>
    <t>Субвенція з місцевого бюджету державному бюджету на виконання програм соціально-економічного розвитку регіонів  (для 21-ї державної пожежно - рятувальної частини 2-го державного пожежно - рятувального загону Головного управління ДСНС України у Миколаївській області на придбання будівельних та паливо - мастильних матеріалів)</t>
  </si>
  <si>
    <t>Інші субвенції з місцевого бюджету (проведення нормативної грошової оцінки земель населених пунктів територіальних громад)</t>
  </si>
  <si>
    <t>Субвенція з місцевого бюджету державному бюджету на виконання програм соціально-економічного розвитку регіонів  (для ремонту приміщення будівлі другого відділу Миколаївського районного територіального центру комплектування та соціальної підтримки)</t>
  </si>
  <si>
    <t>Субвенція з місцевого бюджету державному бюджету на виконання програм соціально-економічного розвитку регіонів  (на потреби військової частини А4818)</t>
  </si>
  <si>
    <t>Інші субвенції з місцевого бюджету (для надання послуг з підвезення учнів з с. Гребеники до Бузького ЗЗСО)</t>
  </si>
  <si>
    <t>Інші субвенції з місцевого бюджету (на здійснення видатків у сфері охорони здоров'я, зокрема на заробітну плату з нарахуваннями медичним працівникам Пунктів здоров'я с. Костянтинівка, с. Новоінгулка комунального некомерційного підприємства "Новоодеський центр первинної медико - санітарної допомоги")</t>
  </si>
  <si>
    <t>від 29 червня 2023 року № 2</t>
  </si>
</sst>
</file>

<file path=xl/styles.xml><?xml version="1.0" encoding="utf-8"?>
<styleSheet xmlns="http://schemas.openxmlformats.org/spreadsheetml/2006/main">
  <numFmts count="70">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 #,##0_-;_-* &quot;-&quot;_-;_-@_-"/>
    <numFmt numFmtId="173" formatCode="_-* #,##0.00_-;\-* #,##0.00_-;_-* &quot;-&quot;??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 &quot;₴&quot;;\-#,##0\ &quot;₴&quot;"/>
    <numFmt numFmtId="183" formatCode="#,##0\ &quot;₴&quot;;[Red]\-#,##0\ &quot;₴&quot;"/>
    <numFmt numFmtId="184" formatCode="#,##0.00\ &quot;₴&quot;;\-#,##0.00\ &quot;₴&quot;"/>
    <numFmt numFmtId="185" formatCode="#,##0.00\ &quot;₴&quot;;[Red]\-#,##0.00\ &quot;₴&quot;"/>
    <numFmt numFmtId="186" formatCode="_-* #,##0\ &quot;₴&quot;_-;\-* #,##0\ &quot;₴&quot;_-;_-* &quot;-&quot;\ &quot;₴&quot;_-;_-@_-"/>
    <numFmt numFmtId="187" formatCode="_-* #,##0\ _₴_-;\-* #,##0\ _₴_-;_-* &quot;-&quot;\ _₴_-;_-@_-"/>
    <numFmt numFmtId="188" formatCode="_-* #,##0.00\ &quot;₴&quot;_-;\-* #,##0.00\ &quot;₴&quot;_-;_-* &quot;-&quot;??\ &quot;₴&quot;_-;_-@_-"/>
    <numFmt numFmtId="189" formatCode="_-* #,##0.00\ _₴_-;\-* #,##0.00\ _₴_-;_-* &quot;-&quot;??\ _₴_-;_-@_-"/>
    <numFmt numFmtId="190" formatCode="#,##0\ &quot;р.&quot;;\-#,##0\ &quot;р.&quot;"/>
    <numFmt numFmtId="191" formatCode="#,##0\ &quot;р.&quot;;[Red]\-#,##0\ &quot;р.&quot;"/>
    <numFmt numFmtId="192" formatCode="#,##0.00\ &quot;р.&quot;;\-#,##0.00\ &quot;р.&quot;"/>
    <numFmt numFmtId="193" formatCode="#,##0.00\ &quot;р.&quot;;[Red]\-#,##0.00\ &quot;р.&quot;"/>
    <numFmt numFmtId="194" formatCode="_-* #,##0\ &quot;р.&quot;_-;\-* #,##0\ &quot;р.&quot;_-;_-* &quot;-&quot;\ &quot;р.&quot;_-;_-@_-"/>
    <numFmt numFmtId="195" formatCode="_-* #,##0\ _р_._-;\-* #,##0\ _р_._-;_-* &quot;-&quot;\ _р_._-;_-@_-"/>
    <numFmt numFmtId="196" formatCode="_-* #,##0.00\ &quot;р.&quot;_-;\-* #,##0.00\ &quot;р.&quot;_-;_-* &quot;-&quot;??\ &quot;р.&quot;_-;_-@_-"/>
    <numFmt numFmtId="197" formatCode="_-* #,##0.00\ _р_._-;\-* #,##0.00\ _р_._-;_-* &quot;-&quot;??\ _р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0.0"/>
    <numFmt numFmtId="210" formatCode="0.000"/>
    <numFmt numFmtId="211" formatCode="[$€-2]\ ###,000_);[Red]\([$€-2]\ ###,000\)"/>
    <numFmt numFmtId="212" formatCode="0.0000"/>
    <numFmt numFmtId="213" formatCode="0.00000"/>
    <numFmt numFmtId="214" formatCode="0.000000"/>
    <numFmt numFmtId="215" formatCode="#,##0_ ;[Red]\-#,##0\ "/>
    <numFmt numFmtId="216" formatCode="&quot;Так&quot;;&quot;Так&quot;;&quot;Ні&quot;"/>
    <numFmt numFmtId="217" formatCode="&quot;True&quot;;&quot;True&quot;;&quot;False&quot;"/>
    <numFmt numFmtId="218" formatCode="&quot;Увімк&quot;;&quot;Увімк&quot;;&quot;Вимк&quot;"/>
    <numFmt numFmtId="219" formatCode="[$¥€-2]\ ###,000_);[Red]\([$€-2]\ ###,000\)"/>
    <numFmt numFmtId="220" formatCode="0.00000000"/>
    <numFmt numFmtId="221" formatCode="0.0000000"/>
    <numFmt numFmtId="222" formatCode="#,##0.000"/>
    <numFmt numFmtId="223" formatCode="#,##0.0000"/>
    <numFmt numFmtId="224" formatCode="#,##0.00000"/>
    <numFmt numFmtId="225" formatCode="#,##0.0"/>
  </numFmts>
  <fonts count="58">
    <font>
      <sz val="10"/>
      <name val="Arial Cyr"/>
      <family val="0"/>
    </font>
    <font>
      <sz val="14"/>
      <name val="Times New Roman"/>
      <family val="1"/>
    </font>
    <font>
      <b/>
      <sz val="14"/>
      <name val="Times New Roman"/>
      <family val="1"/>
    </font>
    <font>
      <u val="single"/>
      <sz val="10"/>
      <color indexed="12"/>
      <name val="Arial Cyr"/>
      <family val="0"/>
    </font>
    <font>
      <u val="single"/>
      <sz val="10"/>
      <color indexed="36"/>
      <name val="Arial Cyr"/>
      <family val="0"/>
    </font>
    <font>
      <sz val="8"/>
      <name val="Arial Cyr"/>
      <family val="0"/>
    </font>
    <font>
      <sz val="14"/>
      <name val="Arial Cyr"/>
      <family val="0"/>
    </font>
    <font>
      <sz val="12"/>
      <name val="Times New Roman"/>
      <family val="1"/>
    </font>
    <font>
      <b/>
      <i/>
      <sz val="14"/>
      <name val="Times New Roman"/>
      <family val="1"/>
    </font>
    <font>
      <b/>
      <i/>
      <sz val="13.5"/>
      <name val="Times New Roman"/>
      <family val="1"/>
    </font>
    <font>
      <b/>
      <sz val="20"/>
      <name val="times new roman"/>
      <family val="1"/>
    </font>
    <font>
      <b/>
      <u val="single"/>
      <sz val="18"/>
      <name val="times new roman"/>
      <family val="1"/>
    </font>
    <font>
      <sz val="11"/>
      <name val="Times New Roman"/>
      <family val="1"/>
    </font>
    <font>
      <b/>
      <sz val="18"/>
      <name val="Times New Roman"/>
      <family val="1"/>
    </font>
    <font>
      <sz val="10"/>
      <name val="Arial"/>
      <family val="2"/>
    </font>
    <font>
      <b/>
      <sz val="10"/>
      <name val="Arial Cyr"/>
      <family val="0"/>
    </font>
    <font>
      <sz val="24"/>
      <name val="Bahnschrift SemiBold"/>
      <family val="2"/>
    </font>
    <font>
      <b/>
      <sz val="16"/>
      <color indexed="8"/>
      <name val="Times New Roman"/>
      <family val="1"/>
    </font>
    <font>
      <i/>
      <sz val="14"/>
      <name val="Times New Roman"/>
      <family val="1"/>
    </font>
    <font>
      <sz val="14"/>
      <color indexed="10"/>
      <name val="Times New Roman"/>
      <family val="1"/>
    </font>
    <font>
      <i/>
      <sz val="14"/>
      <color indexed="10"/>
      <name val="Times New Roman"/>
      <family val="1"/>
    </font>
    <font>
      <b/>
      <sz val="16"/>
      <name val="Times New Roman"/>
      <family val="1"/>
    </font>
    <font>
      <b/>
      <sz val="12"/>
      <name val="Times New Roman"/>
      <family val="1"/>
    </font>
    <fon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0"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14" fillId="0" borderId="0">
      <alignment/>
      <protection/>
    </xf>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3" fillId="25" borderId="1" applyNumberFormat="0" applyAlignment="0" applyProtection="0"/>
    <xf numFmtId="0" fontId="44" fillId="26" borderId="2" applyNumberFormat="0" applyAlignment="0" applyProtection="0"/>
    <xf numFmtId="0" fontId="45" fillId="26" borderId="1" applyNumberFormat="0" applyAlignment="0" applyProtection="0"/>
    <xf numFmtId="0" fontId="3" fillId="0" borderId="0" applyNumberForma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0" fillId="0" borderId="0">
      <alignment/>
      <protection/>
    </xf>
    <xf numFmtId="0" fontId="49" fillId="0" borderId="6" applyNumberFormat="0" applyFill="0" applyAlignment="0" applyProtection="0"/>
    <xf numFmtId="0" fontId="50" fillId="27" borderId="7" applyNumberFormat="0" applyAlignment="0" applyProtection="0"/>
    <xf numFmtId="0" fontId="51" fillId="0" borderId="0" applyNumberFormat="0" applyFill="0" applyBorder="0" applyAlignment="0" applyProtection="0"/>
    <xf numFmtId="0" fontId="52" fillId="28" borderId="0" applyNumberFormat="0" applyBorder="0" applyAlignment="0" applyProtection="0"/>
    <xf numFmtId="0" fontId="4" fillId="0" borderId="0" applyNumberFormat="0" applyFill="0" applyBorder="0" applyAlignment="0" applyProtection="0"/>
    <xf numFmtId="0" fontId="53" fillId="29" borderId="0" applyNumberFormat="0" applyBorder="0" applyAlignment="0" applyProtection="0"/>
    <xf numFmtId="0" fontId="54"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81" fontId="0" fillId="0" borderId="0" applyFont="0" applyFill="0" applyBorder="0" applyAlignment="0" applyProtection="0"/>
    <xf numFmtId="179" fontId="0" fillId="0" borderId="0" applyFont="0" applyFill="0" applyBorder="0" applyAlignment="0" applyProtection="0"/>
    <xf numFmtId="0" fontId="57" fillId="31" borderId="0" applyNumberFormat="0" applyBorder="0" applyAlignment="0" applyProtection="0"/>
  </cellStyleXfs>
  <cellXfs count="96">
    <xf numFmtId="0" fontId="0" fillId="0" borderId="0" xfId="0" applyAlignment="1">
      <alignment/>
    </xf>
    <xf numFmtId="0" fontId="2" fillId="0" borderId="0" xfId="0" applyFont="1" applyFill="1" applyAlignment="1">
      <alignment horizontal="justify" vertical="top" wrapText="1"/>
    </xf>
    <xf numFmtId="0" fontId="1" fillId="0" borderId="0" xfId="0" applyFont="1" applyFill="1" applyAlignment="1">
      <alignment/>
    </xf>
    <xf numFmtId="0" fontId="6" fillId="0" borderId="0" xfId="0" applyFont="1" applyFill="1" applyAlignment="1">
      <alignment/>
    </xf>
    <xf numFmtId="0" fontId="0" fillId="0" borderId="0" xfId="0" applyFont="1" applyFill="1" applyAlignment="1">
      <alignment/>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1" fillId="0" borderId="0" xfId="0" applyFont="1" applyFill="1" applyAlignment="1">
      <alignment/>
    </xf>
    <xf numFmtId="0" fontId="12" fillId="0" borderId="0" xfId="0" applyFont="1" applyFill="1" applyAlignment="1">
      <alignment horizontal="center" vertical="top"/>
    </xf>
    <xf numFmtId="0" fontId="0" fillId="0" borderId="0" xfId="0" applyFont="1" applyAlignment="1">
      <alignment/>
    </xf>
    <xf numFmtId="0" fontId="13" fillId="0" borderId="0" xfId="0" applyFont="1" applyFill="1" applyAlignment="1">
      <alignment horizontal="center" vertical="center"/>
    </xf>
    <xf numFmtId="3" fontId="9" fillId="0" borderId="0" xfId="0" applyNumberFormat="1" applyFont="1" applyFill="1" applyBorder="1" applyAlignment="1">
      <alignment vertical="top" wrapText="1"/>
    </xf>
    <xf numFmtId="3" fontId="1" fillId="0" borderId="0" xfId="0" applyNumberFormat="1" applyFont="1" applyFill="1" applyBorder="1" applyAlignment="1">
      <alignment vertical="top" wrapText="1"/>
    </xf>
    <xf numFmtId="0" fontId="1" fillId="0" borderId="0" xfId="0" applyFont="1" applyFill="1" applyBorder="1" applyAlignment="1">
      <alignment horizontal="center" vertical="top" wrapText="1"/>
    </xf>
    <xf numFmtId="0" fontId="15" fillId="0" borderId="0" xfId="0" applyFont="1" applyFill="1" applyAlignment="1">
      <alignment/>
    </xf>
    <xf numFmtId="0" fontId="7" fillId="0" borderId="0" xfId="0" applyFont="1" applyFill="1" applyAlignment="1">
      <alignment horizontal="center" vertical="center"/>
    </xf>
    <xf numFmtId="49" fontId="8" fillId="0" borderId="0" xfId="0" applyNumberFormat="1" applyFont="1" applyFill="1" applyBorder="1" applyAlignment="1">
      <alignment horizontal="center" vertical="top" wrapText="1"/>
    </xf>
    <xf numFmtId="0" fontId="16" fillId="0" borderId="0" xfId="0" applyFont="1" applyFill="1" applyAlignment="1">
      <alignment horizontal="right"/>
    </xf>
    <xf numFmtId="0" fontId="15" fillId="4" borderId="0" xfId="0" applyFont="1" applyFill="1" applyAlignment="1">
      <alignment/>
    </xf>
    <xf numFmtId="0" fontId="15" fillId="4" borderId="0" xfId="0" applyFont="1" applyFill="1" applyBorder="1" applyAlignment="1">
      <alignment/>
    </xf>
    <xf numFmtId="3" fontId="18" fillId="0" borderId="0" xfId="0" applyNumberFormat="1" applyFont="1" applyFill="1" applyBorder="1" applyAlignment="1">
      <alignment vertical="top" wrapText="1"/>
    </xf>
    <xf numFmtId="3" fontId="0" fillId="0" borderId="0" xfId="0" applyNumberFormat="1" applyFont="1" applyFill="1" applyAlignment="1">
      <alignment/>
    </xf>
    <xf numFmtId="0" fontId="19" fillId="0" borderId="0" xfId="0" applyFont="1" applyBorder="1" applyAlignment="1">
      <alignment horizontal="center" vertical="center"/>
    </xf>
    <xf numFmtId="0" fontId="20" fillId="0" borderId="0" xfId="0" applyFont="1" applyBorder="1" applyAlignment="1">
      <alignment horizontal="right" vertical="center"/>
    </xf>
    <xf numFmtId="0" fontId="19" fillId="0" borderId="0" xfId="0" applyFont="1" applyBorder="1" applyAlignment="1">
      <alignment horizontal="left" vertical="center"/>
    </xf>
    <xf numFmtId="0" fontId="8" fillId="0" borderId="0" xfId="0" applyFont="1" applyBorder="1" applyAlignment="1">
      <alignment horizontal="right" vertical="center"/>
    </xf>
    <xf numFmtId="0" fontId="1" fillId="0" borderId="0" xfId="0" applyFont="1" applyBorder="1" applyAlignment="1">
      <alignment horizontal="center" vertical="center"/>
    </xf>
    <xf numFmtId="0" fontId="18" fillId="0" borderId="0" xfId="0" applyFont="1" applyBorder="1" applyAlignment="1">
      <alignment horizontal="right" vertical="center"/>
    </xf>
    <xf numFmtId="3" fontId="8" fillId="0" borderId="0" xfId="0" applyNumberFormat="1" applyFont="1" applyFill="1" applyBorder="1" applyAlignment="1">
      <alignment vertical="top" wrapText="1"/>
    </xf>
    <xf numFmtId="0" fontId="1" fillId="0" borderId="0" xfId="0" applyFont="1" applyFill="1" applyBorder="1" applyAlignment="1">
      <alignment horizontal="left" vertical="top" wrapText="1"/>
    </xf>
    <xf numFmtId="0" fontId="19" fillId="0" borderId="0" xfId="0" applyFont="1" applyFill="1" applyBorder="1" applyAlignment="1">
      <alignment horizontal="center" vertical="top" wrapText="1"/>
    </xf>
    <xf numFmtId="3" fontId="20" fillId="0" borderId="0" xfId="0" applyNumberFormat="1" applyFont="1" applyFill="1" applyBorder="1" applyAlignment="1">
      <alignment vertical="top" wrapText="1"/>
    </xf>
    <xf numFmtId="3" fontId="19" fillId="0" borderId="0" xfId="0" applyNumberFormat="1" applyFont="1" applyFill="1" applyBorder="1" applyAlignment="1">
      <alignment vertical="top" wrapText="1"/>
    </xf>
    <xf numFmtId="0" fontId="19" fillId="0" borderId="0" xfId="0" applyFont="1" applyFill="1" applyBorder="1" applyAlignment="1">
      <alignment horizontal="left" vertical="top" wrapText="1"/>
    </xf>
    <xf numFmtId="0" fontId="21" fillId="0" borderId="0" xfId="0" applyFont="1" applyBorder="1" applyAlignment="1">
      <alignment horizontal="center" vertical="center"/>
    </xf>
    <xf numFmtId="0" fontId="22" fillId="32" borderId="12" xfId="0" applyFont="1" applyFill="1" applyBorder="1" applyAlignment="1">
      <alignment horizontal="center" vertical="top" wrapText="1"/>
    </xf>
    <xf numFmtId="0" fontId="21" fillId="32" borderId="12" xfId="0" applyFont="1" applyFill="1" applyBorder="1" applyAlignment="1">
      <alignment horizontal="left" vertical="top" wrapText="1"/>
    </xf>
    <xf numFmtId="3" fontId="2" fillId="32" borderId="12" xfId="0" applyNumberFormat="1" applyFont="1" applyFill="1" applyBorder="1" applyAlignment="1">
      <alignment horizontal="right" vertical="top" wrapText="1"/>
    </xf>
    <xf numFmtId="0" fontId="22" fillId="32" borderId="10" xfId="0" applyFont="1" applyFill="1" applyBorder="1" applyAlignment="1">
      <alignment horizontal="center" vertical="top" wrapText="1"/>
    </xf>
    <xf numFmtId="0" fontId="21" fillId="32" borderId="10" xfId="0" applyFont="1" applyFill="1" applyBorder="1" applyAlignment="1">
      <alignment horizontal="left" vertical="top" wrapText="1"/>
    </xf>
    <xf numFmtId="3" fontId="2" fillId="32" borderId="10" xfId="0" applyNumberFormat="1" applyFont="1" applyFill="1" applyBorder="1" applyAlignment="1">
      <alignment horizontal="right" vertical="top" wrapText="1"/>
    </xf>
    <xf numFmtId="0" fontId="22" fillId="32" borderId="0" xfId="0" applyFont="1" applyFill="1" applyBorder="1" applyAlignment="1">
      <alignment horizontal="center" vertical="top" wrapText="1"/>
    </xf>
    <xf numFmtId="0" fontId="21" fillId="32" borderId="0" xfId="0" applyFont="1" applyFill="1" applyBorder="1" applyAlignment="1">
      <alignment horizontal="left" vertical="top" wrapText="1"/>
    </xf>
    <xf numFmtId="0" fontId="2" fillId="32" borderId="0" xfId="0" applyFont="1" applyFill="1" applyBorder="1" applyAlignment="1">
      <alignment horizontal="justify" vertical="top" wrapText="1"/>
    </xf>
    <xf numFmtId="0" fontId="23" fillId="0" borderId="0" xfId="0" applyFont="1" applyFill="1" applyAlignment="1">
      <alignment/>
    </xf>
    <xf numFmtId="0" fontId="22" fillId="0" borderId="10" xfId="0" applyFont="1" applyFill="1" applyBorder="1" applyAlignment="1">
      <alignment horizontal="center" vertical="top" wrapText="1"/>
    </xf>
    <xf numFmtId="0" fontId="2" fillId="0" borderId="10" xfId="0" applyFont="1" applyFill="1" applyBorder="1" applyAlignment="1">
      <alignment horizontal="center" vertical="center" wrapText="1"/>
    </xf>
    <xf numFmtId="49" fontId="8" fillId="0" borderId="0" xfId="0" applyNumberFormat="1" applyFont="1" applyBorder="1" applyAlignment="1">
      <alignment horizontal="center" vertical="center"/>
    </xf>
    <xf numFmtId="0" fontId="8" fillId="0" borderId="0" xfId="0" applyFont="1" applyBorder="1" applyAlignment="1">
      <alignment horizontal="center" vertical="center"/>
    </xf>
    <xf numFmtId="0" fontId="8" fillId="0" borderId="0" xfId="0" applyFont="1" applyBorder="1" applyAlignment="1">
      <alignment horizontal="left" vertical="center" wrapText="1"/>
    </xf>
    <xf numFmtId="0" fontId="18" fillId="0" borderId="0" xfId="0" applyFont="1" applyBorder="1" applyAlignment="1">
      <alignment horizontal="center" vertical="center"/>
    </xf>
    <xf numFmtId="0" fontId="7" fillId="0" borderId="10" xfId="0" applyFont="1" applyFill="1" applyBorder="1" applyAlignment="1">
      <alignment horizontal="center" vertical="top" wrapText="1"/>
    </xf>
    <xf numFmtId="0" fontId="1" fillId="0" borderId="10" xfId="0" applyFont="1" applyFill="1" applyBorder="1" applyAlignment="1">
      <alignment horizontal="center" vertical="top" wrapText="1"/>
    </xf>
    <xf numFmtId="3" fontId="1" fillId="0" borderId="10" xfId="0" applyNumberFormat="1" applyFont="1" applyFill="1" applyBorder="1" applyAlignment="1">
      <alignment horizontal="center" vertical="top" wrapText="1"/>
    </xf>
    <xf numFmtId="0" fontId="7" fillId="0" borderId="0" xfId="0" applyFont="1" applyFill="1" applyBorder="1" applyAlignment="1">
      <alignment horizontal="center" vertical="top" wrapText="1"/>
    </xf>
    <xf numFmtId="3" fontId="1" fillId="0" borderId="0" xfId="0" applyNumberFormat="1" applyFont="1" applyFill="1" applyBorder="1" applyAlignment="1">
      <alignment horizontal="center" vertical="top" wrapText="1"/>
    </xf>
    <xf numFmtId="0" fontId="22" fillId="4" borderId="12" xfId="0" applyFont="1" applyFill="1" applyBorder="1" applyAlignment="1">
      <alignment horizontal="center" vertical="top" wrapText="1"/>
    </xf>
    <xf numFmtId="0" fontId="21" fillId="4" borderId="12" xfId="0" applyFont="1" applyFill="1" applyBorder="1" applyAlignment="1">
      <alignment horizontal="left" vertical="top" wrapText="1"/>
    </xf>
    <xf numFmtId="3" fontId="2" fillId="4" borderId="12" xfId="0" applyNumberFormat="1" applyFont="1" applyFill="1" applyBorder="1" applyAlignment="1">
      <alignment horizontal="center" vertical="top" wrapText="1"/>
    </xf>
    <xf numFmtId="0" fontId="22" fillId="4" borderId="10" xfId="0" applyFont="1" applyFill="1" applyBorder="1" applyAlignment="1">
      <alignment horizontal="center" vertical="top" wrapText="1"/>
    </xf>
    <xf numFmtId="0" fontId="21" fillId="4" borderId="10" xfId="0" applyFont="1" applyFill="1" applyBorder="1" applyAlignment="1">
      <alignment horizontal="left" vertical="top" wrapText="1"/>
    </xf>
    <xf numFmtId="0" fontId="2" fillId="4" borderId="10" xfId="0" applyFont="1" applyFill="1" applyBorder="1" applyAlignment="1">
      <alignment horizontal="justify" vertical="top" wrapText="1"/>
    </xf>
    <xf numFmtId="0" fontId="1" fillId="0" borderId="0" xfId="0" applyFont="1" applyBorder="1" applyAlignment="1">
      <alignment horizontal="left" vertical="center"/>
    </xf>
    <xf numFmtId="0" fontId="2" fillId="0" borderId="0" xfId="0" applyFont="1" applyBorder="1" applyAlignment="1">
      <alignment horizontal="center" vertical="center"/>
    </xf>
    <xf numFmtId="0" fontId="1" fillId="0" borderId="0" xfId="0" applyFont="1" applyFill="1" applyAlignment="1">
      <alignment horizontal="right"/>
    </xf>
    <xf numFmtId="0" fontId="1" fillId="0" borderId="0" xfId="0" applyFont="1" applyFill="1" applyAlignment="1">
      <alignment horizontal="right" vertical="top" wrapText="1"/>
    </xf>
    <xf numFmtId="0" fontId="13" fillId="0" borderId="0" xfId="0" applyFont="1" applyFill="1" applyAlignment="1">
      <alignment horizontal="center" vertical="center"/>
    </xf>
    <xf numFmtId="0" fontId="2" fillId="0" borderId="12" xfId="0" applyFont="1" applyFill="1" applyBorder="1" applyAlignment="1">
      <alignment horizontal="center" vertical="top" wrapText="1"/>
    </xf>
    <xf numFmtId="0" fontId="2" fillId="0" borderId="13" xfId="0" applyFont="1" applyFill="1" applyBorder="1" applyAlignment="1">
      <alignment horizontal="center" vertical="top"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7" fillId="0" borderId="0" xfId="0" applyFont="1" applyFill="1" applyAlignment="1">
      <alignment horizontal="center" vertical="center"/>
    </xf>
    <xf numFmtId="0" fontId="10" fillId="0" borderId="0" xfId="0" applyFont="1" applyFill="1" applyAlignment="1">
      <alignment horizontal="center" vertical="center"/>
    </xf>
    <xf numFmtId="0" fontId="2" fillId="0" borderId="14" xfId="0" applyFont="1" applyFill="1" applyBorder="1" applyAlignment="1">
      <alignment horizontal="center" vertical="top" wrapText="1"/>
    </xf>
    <xf numFmtId="0" fontId="2" fillId="0" borderId="15" xfId="0" applyFont="1" applyFill="1" applyBorder="1" applyAlignment="1">
      <alignment horizontal="center" vertical="top" wrapText="1"/>
    </xf>
    <xf numFmtId="0" fontId="2" fillId="0" borderId="16" xfId="0" applyFont="1" applyFill="1" applyBorder="1" applyAlignment="1">
      <alignment horizontal="center" vertical="top" wrapText="1"/>
    </xf>
    <xf numFmtId="0" fontId="2" fillId="0" borderId="17" xfId="0" applyFont="1" applyFill="1" applyBorder="1" applyAlignment="1">
      <alignment horizontal="center" vertical="top" wrapText="1"/>
    </xf>
    <xf numFmtId="0" fontId="11" fillId="0" borderId="0" xfId="0" applyFont="1" applyFill="1" applyAlignment="1">
      <alignment horizontal="center"/>
    </xf>
    <xf numFmtId="0" fontId="8" fillId="0" borderId="0" xfId="0" applyFont="1" applyFill="1" applyBorder="1" applyAlignment="1">
      <alignment horizontal="left" vertical="top" wrapText="1"/>
    </xf>
    <xf numFmtId="0" fontId="8" fillId="0" borderId="0" xfId="0" applyFont="1" applyBorder="1" applyAlignment="1">
      <alignment horizontal="left" vertical="center"/>
    </xf>
    <xf numFmtId="0" fontId="1" fillId="0" borderId="0" xfId="0" applyFont="1" applyBorder="1" applyAlignment="1">
      <alignment horizontal="left" vertical="center"/>
    </xf>
    <xf numFmtId="0" fontId="7" fillId="0" borderId="18"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17" fillId="0" borderId="10" xfId="0" applyFont="1" applyBorder="1" applyAlignment="1">
      <alignment horizontal="center" vertical="center"/>
    </xf>
    <xf numFmtId="0" fontId="1" fillId="0" borderId="0" xfId="0" applyFont="1" applyFill="1" applyBorder="1" applyAlignment="1">
      <alignment horizontal="left" vertical="top" wrapText="1"/>
    </xf>
    <xf numFmtId="0" fontId="8" fillId="0" borderId="19" xfId="0" applyFont="1" applyBorder="1" applyAlignment="1">
      <alignment horizontal="left" vertical="center"/>
    </xf>
    <xf numFmtId="3" fontId="16" fillId="0" borderId="0" xfId="0" applyNumberFormat="1" applyFont="1" applyFill="1" applyAlignment="1">
      <alignment horizontal="center"/>
    </xf>
    <xf numFmtId="0" fontId="2" fillId="0" borderId="0" xfId="0" applyFont="1" applyFill="1" applyAlignment="1">
      <alignment horizontal="right" wrapText="1"/>
    </xf>
    <xf numFmtId="0" fontId="2" fillId="0" borderId="0" xfId="0" applyFont="1" applyFill="1" applyAlignment="1">
      <alignment horizontal="left" vertical="top" wrapText="1"/>
    </xf>
    <xf numFmtId="0" fontId="21" fillId="0" borderId="18" xfId="0" applyFont="1" applyBorder="1" applyAlignment="1">
      <alignment horizontal="center" vertical="top"/>
    </xf>
    <xf numFmtId="0" fontId="21" fillId="0" borderId="20" xfId="0" applyFont="1" applyBorder="1" applyAlignment="1">
      <alignment horizontal="center" vertical="top"/>
    </xf>
    <xf numFmtId="0" fontId="21" fillId="0" borderId="11" xfId="0" applyFont="1" applyBorder="1" applyAlignment="1">
      <alignment horizontal="center" vertical="top"/>
    </xf>
    <xf numFmtId="0" fontId="21" fillId="0" borderId="18" xfId="0" applyFont="1" applyBorder="1" applyAlignment="1">
      <alignment horizontal="center" vertical="center"/>
    </xf>
    <xf numFmtId="0" fontId="21" fillId="0" borderId="20" xfId="0" applyFont="1" applyBorder="1" applyAlignment="1">
      <alignment horizontal="center" vertical="center"/>
    </xf>
    <xf numFmtId="0" fontId="21" fillId="0" borderId="11" xfId="0" applyFont="1" applyBorder="1" applyAlignment="1">
      <alignment horizontal="center" vertical="center"/>
    </xf>
    <xf numFmtId="0" fontId="8" fillId="0" borderId="0" xfId="0" applyFont="1" applyBorder="1" applyAlignment="1">
      <alignment horizontal="left"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вичайний 2" xfId="50"/>
    <cellStyle name="Итог" xfId="51"/>
    <cellStyle name="Контрольная ячейка" xfId="52"/>
    <cellStyle name="Название" xfId="53"/>
    <cellStyle name="Нейтральный"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44"/>
  <sheetViews>
    <sheetView tabSelected="1" view="pageBreakPreview" zoomScaleNormal="80" zoomScaleSheetLayoutView="100" zoomScalePageLayoutView="0" workbookViewId="0" topLeftCell="A1">
      <selection activeCell="A6" sqref="A6:D6"/>
    </sheetView>
  </sheetViews>
  <sheetFormatPr defaultColWidth="9.00390625" defaultRowHeight="12.75"/>
  <cols>
    <col min="1" max="1" width="22.375" style="4" customWidth="1"/>
    <col min="2" max="2" width="21.00390625" style="4" customWidth="1"/>
    <col min="3" max="3" width="85.625" style="3" customWidth="1"/>
    <col min="4" max="4" width="14.75390625" style="3" customWidth="1"/>
    <col min="5" max="7" width="10.125" style="9" bestFit="1" customWidth="1"/>
    <col min="8" max="16384" width="9.125" style="9" customWidth="1"/>
  </cols>
  <sheetData>
    <row r="1" spans="1:4" s="3" customFormat="1" ht="36" customHeight="1">
      <c r="A1" s="2"/>
      <c r="B1" s="2"/>
      <c r="C1" s="64" t="s">
        <v>3</v>
      </c>
      <c r="D1" s="64"/>
    </row>
    <row r="2" spans="1:4" s="3" customFormat="1" ht="18" customHeight="1">
      <c r="A2" s="2"/>
      <c r="B2" s="2"/>
      <c r="C2" s="65" t="s">
        <v>20</v>
      </c>
      <c r="D2" s="65"/>
    </row>
    <row r="3" spans="1:4" s="3" customFormat="1" ht="19.5" customHeight="1">
      <c r="A3" s="2"/>
      <c r="B3" s="2"/>
      <c r="C3" s="65" t="s">
        <v>72</v>
      </c>
      <c r="D3" s="65"/>
    </row>
    <row r="4" spans="1:4" s="3" customFormat="1" ht="9" customHeight="1">
      <c r="A4" s="7"/>
      <c r="B4" s="7"/>
      <c r="C4" s="7"/>
      <c r="D4" s="7"/>
    </row>
    <row r="5" spans="1:4" s="4" customFormat="1" ht="19.5" customHeight="1">
      <c r="A5" s="72" t="s">
        <v>4</v>
      </c>
      <c r="B5" s="72"/>
      <c r="C5" s="72"/>
      <c r="D5" s="72"/>
    </row>
    <row r="6" spans="1:4" s="4" customFormat="1" ht="17.25" customHeight="1">
      <c r="A6" s="72" t="s">
        <v>45</v>
      </c>
      <c r="B6" s="72"/>
      <c r="C6" s="72"/>
      <c r="D6" s="72"/>
    </row>
    <row r="7" spans="1:4" s="4" customFormat="1" ht="22.5" customHeight="1">
      <c r="A7" s="77">
        <v>1455000000</v>
      </c>
      <c r="B7" s="77"/>
      <c r="C7" s="77"/>
      <c r="D7" s="77"/>
    </row>
    <row r="8" spans="1:4" s="4" customFormat="1" ht="12" customHeight="1">
      <c r="A8" s="71" t="s">
        <v>2</v>
      </c>
      <c r="B8" s="71"/>
      <c r="C8" s="71"/>
      <c r="D8" s="71"/>
    </row>
    <row r="9" spans="1:4" s="4" customFormat="1" ht="8.25" customHeight="1">
      <c r="A9" s="15"/>
      <c r="B9" s="15"/>
      <c r="C9" s="15"/>
      <c r="D9" s="15"/>
    </row>
    <row r="10" spans="1:4" s="4" customFormat="1" ht="19.5" customHeight="1">
      <c r="A10" s="66" t="s">
        <v>8</v>
      </c>
      <c r="B10" s="66"/>
      <c r="C10" s="66"/>
      <c r="D10" s="66"/>
    </row>
    <row r="11" spans="1:4" s="4" customFormat="1" ht="12" customHeight="1">
      <c r="A11" s="10"/>
      <c r="B11" s="10"/>
      <c r="C11" s="10"/>
      <c r="D11" s="10"/>
    </row>
    <row r="12" spans="1:4" s="4" customFormat="1" ht="19.5" customHeight="1">
      <c r="A12" s="67" t="s">
        <v>9</v>
      </c>
      <c r="B12" s="73" t="s">
        <v>10</v>
      </c>
      <c r="C12" s="74"/>
      <c r="D12" s="69" t="s">
        <v>1</v>
      </c>
    </row>
    <row r="13" spans="1:4" s="4" customFormat="1" ht="56.25" customHeight="1">
      <c r="A13" s="68"/>
      <c r="B13" s="75"/>
      <c r="C13" s="76"/>
      <c r="D13" s="70"/>
    </row>
    <row r="14" spans="1:4" s="4" customFormat="1" ht="13.5" customHeight="1">
      <c r="A14" s="5">
        <v>1</v>
      </c>
      <c r="B14" s="81">
        <v>2</v>
      </c>
      <c r="C14" s="82"/>
      <c r="D14" s="6">
        <v>3</v>
      </c>
    </row>
    <row r="15" spans="1:4" s="4" customFormat="1" ht="19.5" customHeight="1">
      <c r="A15" s="83" t="s">
        <v>21</v>
      </c>
      <c r="B15" s="83"/>
      <c r="C15" s="83"/>
      <c r="D15" s="83"/>
    </row>
    <row r="16" spans="1:7" s="4" customFormat="1" ht="20.25" customHeight="1">
      <c r="A16" s="16" t="s">
        <v>32</v>
      </c>
      <c r="B16" s="85" t="s">
        <v>33</v>
      </c>
      <c r="C16" s="85"/>
      <c r="D16" s="25">
        <f>D17</f>
        <v>27255100</v>
      </c>
      <c r="G16" s="21"/>
    </row>
    <row r="17" spans="1:4" s="4" customFormat="1" ht="18.75">
      <c r="A17" s="26">
        <v>9900000000</v>
      </c>
      <c r="B17" s="80" t="s">
        <v>34</v>
      </c>
      <c r="C17" s="80"/>
      <c r="D17" s="27">
        <v>27255100</v>
      </c>
    </row>
    <row r="18" spans="1:4" s="4" customFormat="1" ht="10.5" customHeight="1">
      <c r="A18" s="26"/>
      <c r="B18" s="62"/>
      <c r="C18" s="62"/>
      <c r="D18" s="27"/>
    </row>
    <row r="19" spans="1:4" s="4" customFormat="1" ht="75.75" customHeight="1">
      <c r="A19" s="16" t="s">
        <v>65</v>
      </c>
      <c r="B19" s="95" t="s">
        <v>64</v>
      </c>
      <c r="C19" s="95"/>
      <c r="D19" s="25">
        <f>D20</f>
        <v>8164200</v>
      </c>
    </row>
    <row r="20" spans="1:4" s="4" customFormat="1" ht="21" customHeight="1">
      <c r="A20" s="26">
        <v>9900000000</v>
      </c>
      <c r="B20" s="80" t="s">
        <v>34</v>
      </c>
      <c r="C20" s="80"/>
      <c r="D20" s="27">
        <v>8164200</v>
      </c>
    </row>
    <row r="21" spans="1:4" s="4" customFormat="1" ht="12.75" customHeight="1">
      <c r="A21" s="22"/>
      <c r="B21" s="24"/>
      <c r="C21" s="24"/>
      <c r="D21" s="23"/>
    </row>
    <row r="22" spans="1:4" s="4" customFormat="1" ht="21.75" customHeight="1">
      <c r="A22" s="16" t="s">
        <v>50</v>
      </c>
      <c r="B22" s="79" t="s">
        <v>51</v>
      </c>
      <c r="C22" s="79"/>
      <c r="D22" s="25">
        <f>D23</f>
        <v>41657800</v>
      </c>
    </row>
    <row r="23" spans="1:4" s="4" customFormat="1" ht="18.75" customHeight="1">
      <c r="A23" s="26">
        <v>9900000000</v>
      </c>
      <c r="B23" s="80" t="s">
        <v>34</v>
      </c>
      <c r="C23" s="80"/>
      <c r="D23" s="27">
        <v>41657800</v>
      </c>
    </row>
    <row r="24" spans="1:4" s="4" customFormat="1" ht="12.75" customHeight="1">
      <c r="A24" s="26"/>
      <c r="B24" s="62"/>
      <c r="C24" s="62"/>
      <c r="D24" s="23"/>
    </row>
    <row r="25" spans="1:4" s="4" customFormat="1" ht="55.5" customHeight="1">
      <c r="A25" s="16" t="s">
        <v>63</v>
      </c>
      <c r="B25" s="78" t="s">
        <v>52</v>
      </c>
      <c r="C25" s="78"/>
      <c r="D25" s="25">
        <f>D26</f>
        <v>1923480</v>
      </c>
    </row>
    <row r="26" spans="1:4" s="4" customFormat="1" ht="18" customHeight="1">
      <c r="A26" s="13">
        <v>1410000000</v>
      </c>
      <c r="B26" s="84" t="s">
        <v>19</v>
      </c>
      <c r="C26" s="84"/>
      <c r="D26" s="27">
        <v>1923480</v>
      </c>
    </row>
    <row r="27" spans="1:4" s="4" customFormat="1" ht="12" customHeight="1">
      <c r="A27" s="13"/>
      <c r="B27" s="29"/>
      <c r="C27" s="29"/>
      <c r="D27" s="27"/>
    </row>
    <row r="28" spans="1:4" s="4" customFormat="1" ht="38.25" customHeight="1">
      <c r="A28" s="16" t="s">
        <v>53</v>
      </c>
      <c r="B28" s="78" t="s">
        <v>54</v>
      </c>
      <c r="C28" s="78"/>
      <c r="D28" s="25">
        <f>D29</f>
        <v>1359978</v>
      </c>
    </row>
    <row r="29" spans="1:4" s="4" customFormat="1" ht="16.5" customHeight="1">
      <c r="A29" s="13">
        <v>1410000000</v>
      </c>
      <c r="B29" s="84" t="s">
        <v>19</v>
      </c>
      <c r="C29" s="84"/>
      <c r="D29" s="27">
        <v>1359978</v>
      </c>
    </row>
    <row r="30" spans="1:4" s="4" customFormat="1" ht="12.75" customHeight="1">
      <c r="A30" s="26"/>
      <c r="B30" s="62"/>
      <c r="C30" s="62"/>
      <c r="D30" s="23"/>
    </row>
    <row r="31" spans="1:4" s="4" customFormat="1" ht="57.75" customHeight="1">
      <c r="A31" s="16" t="s">
        <v>55</v>
      </c>
      <c r="B31" s="78" t="s">
        <v>56</v>
      </c>
      <c r="C31" s="78"/>
      <c r="D31" s="25">
        <f>D32</f>
        <v>20475</v>
      </c>
    </row>
    <row r="32" spans="1:4" s="4" customFormat="1" ht="21" customHeight="1">
      <c r="A32" s="13">
        <v>1410000000</v>
      </c>
      <c r="B32" s="84" t="s">
        <v>19</v>
      </c>
      <c r="C32" s="84"/>
      <c r="D32" s="27">
        <v>20475</v>
      </c>
    </row>
    <row r="33" spans="1:4" s="4" customFormat="1" ht="13.5" customHeight="1">
      <c r="A33" s="26"/>
      <c r="B33" s="62"/>
      <c r="C33" s="62"/>
      <c r="D33" s="23"/>
    </row>
    <row r="34" spans="1:4" s="4" customFormat="1" ht="36" customHeight="1">
      <c r="A34" s="16" t="s">
        <v>22</v>
      </c>
      <c r="B34" s="78" t="s">
        <v>23</v>
      </c>
      <c r="C34" s="78"/>
      <c r="D34" s="11">
        <f>D35</f>
        <v>120000</v>
      </c>
    </row>
    <row r="35" spans="1:4" s="4" customFormat="1" ht="19.5" customHeight="1">
      <c r="A35" s="13">
        <v>1410000000</v>
      </c>
      <c r="B35" s="84" t="s">
        <v>19</v>
      </c>
      <c r="C35" s="84"/>
      <c r="D35" s="12">
        <v>120000</v>
      </c>
    </row>
    <row r="36" spans="1:4" s="4" customFormat="1" ht="12" customHeight="1">
      <c r="A36" s="30"/>
      <c r="B36" s="33"/>
      <c r="C36" s="33"/>
      <c r="D36" s="32"/>
    </row>
    <row r="37" spans="1:4" s="4" customFormat="1" ht="76.5" customHeight="1">
      <c r="A37" s="16" t="s">
        <v>22</v>
      </c>
      <c r="B37" s="78" t="s">
        <v>43</v>
      </c>
      <c r="C37" s="78"/>
      <c r="D37" s="11">
        <f>D38</f>
        <v>21054</v>
      </c>
    </row>
    <row r="38" spans="1:4" s="4" customFormat="1" ht="19.5" customHeight="1">
      <c r="A38" s="13">
        <v>1410000000</v>
      </c>
      <c r="B38" s="84" t="s">
        <v>19</v>
      </c>
      <c r="C38" s="84"/>
      <c r="D38" s="12">
        <v>21054</v>
      </c>
    </row>
    <row r="39" spans="1:4" s="4" customFormat="1" ht="12.75" customHeight="1">
      <c r="A39" s="30"/>
      <c r="B39" s="33"/>
      <c r="C39" s="33"/>
      <c r="D39" s="32"/>
    </row>
    <row r="40" spans="1:4" s="4" customFormat="1" ht="56.25" customHeight="1">
      <c r="A40" s="16" t="s">
        <v>22</v>
      </c>
      <c r="B40" s="78" t="s">
        <v>46</v>
      </c>
      <c r="C40" s="78"/>
      <c r="D40" s="11">
        <f>D41</f>
        <v>45617</v>
      </c>
    </row>
    <row r="41" spans="1:4" s="4" customFormat="1" ht="16.5" customHeight="1">
      <c r="A41" s="13">
        <v>1410000000</v>
      </c>
      <c r="B41" s="84" t="s">
        <v>19</v>
      </c>
      <c r="C41" s="84"/>
      <c r="D41" s="12">
        <v>45617</v>
      </c>
    </row>
    <row r="42" spans="1:4" s="4" customFormat="1" ht="12" customHeight="1">
      <c r="A42" s="30"/>
      <c r="B42" s="33"/>
      <c r="C42" s="33"/>
      <c r="D42" s="32"/>
    </row>
    <row r="43" spans="1:4" s="4" customFormat="1" ht="219" customHeight="1">
      <c r="A43" s="16" t="s">
        <v>22</v>
      </c>
      <c r="B43" s="78" t="s">
        <v>47</v>
      </c>
      <c r="C43" s="78"/>
      <c r="D43" s="11">
        <f>D44</f>
        <v>10000</v>
      </c>
    </row>
    <row r="44" spans="1:4" s="4" customFormat="1" ht="19.5" customHeight="1">
      <c r="A44" s="13">
        <v>1410000000</v>
      </c>
      <c r="B44" s="84" t="s">
        <v>19</v>
      </c>
      <c r="C44" s="84"/>
      <c r="D44" s="12">
        <v>10000</v>
      </c>
    </row>
    <row r="45" spans="1:4" s="4" customFormat="1" ht="10.5" customHeight="1">
      <c r="A45" s="30"/>
      <c r="B45" s="33"/>
      <c r="C45" s="33"/>
      <c r="D45" s="32"/>
    </row>
    <row r="46" spans="1:4" s="4" customFormat="1" ht="253.5" customHeight="1">
      <c r="A46" s="16" t="s">
        <v>22</v>
      </c>
      <c r="B46" s="78" t="s">
        <v>57</v>
      </c>
      <c r="C46" s="78"/>
      <c r="D46" s="11">
        <f>D47</f>
        <v>12000</v>
      </c>
    </row>
    <row r="47" spans="1:4" s="4" customFormat="1" ht="19.5" customHeight="1">
      <c r="A47" s="13">
        <v>1410000000</v>
      </c>
      <c r="B47" s="84" t="s">
        <v>19</v>
      </c>
      <c r="C47" s="84"/>
      <c r="D47" s="12">
        <v>12000</v>
      </c>
    </row>
    <row r="48" spans="1:4" s="4" customFormat="1" ht="8.25" customHeight="1">
      <c r="A48" s="30"/>
      <c r="B48" s="33"/>
      <c r="C48" s="33"/>
      <c r="D48" s="32"/>
    </row>
    <row r="49" spans="1:4" s="4" customFormat="1" ht="41.25" customHeight="1">
      <c r="A49" s="16" t="s">
        <v>22</v>
      </c>
      <c r="B49" s="78" t="s">
        <v>24</v>
      </c>
      <c r="C49" s="78"/>
      <c r="D49" s="11">
        <f>D50</f>
        <v>52100</v>
      </c>
    </row>
    <row r="50" spans="1:4" s="4" customFormat="1" ht="19.5" customHeight="1">
      <c r="A50" s="13">
        <v>1410000000</v>
      </c>
      <c r="B50" s="84" t="s">
        <v>19</v>
      </c>
      <c r="C50" s="84"/>
      <c r="D50" s="12">
        <v>52100</v>
      </c>
    </row>
    <row r="51" spans="1:4" s="4" customFormat="1" ht="6.75" customHeight="1">
      <c r="A51" s="30"/>
      <c r="B51" s="33"/>
      <c r="C51" s="33"/>
      <c r="D51" s="32"/>
    </row>
    <row r="52" spans="1:4" s="4" customFormat="1" ht="42" customHeight="1">
      <c r="A52" s="16" t="s">
        <v>22</v>
      </c>
      <c r="B52" s="78" t="s">
        <v>25</v>
      </c>
      <c r="C52" s="78"/>
      <c r="D52" s="11">
        <f>D53</f>
        <v>12558</v>
      </c>
    </row>
    <row r="53" spans="1:4" s="4" customFormat="1" ht="19.5" customHeight="1">
      <c r="A53" s="13">
        <v>1410000000</v>
      </c>
      <c r="B53" s="84" t="s">
        <v>19</v>
      </c>
      <c r="C53" s="84"/>
      <c r="D53" s="12">
        <v>12558</v>
      </c>
    </row>
    <row r="54" spans="1:4" s="4" customFormat="1" ht="7.5" customHeight="1">
      <c r="A54" s="30"/>
      <c r="B54" s="33"/>
      <c r="C54" s="33"/>
      <c r="D54" s="32"/>
    </row>
    <row r="55" spans="1:6" s="4" customFormat="1" ht="76.5" customHeight="1">
      <c r="A55" s="16" t="s">
        <v>22</v>
      </c>
      <c r="B55" s="78" t="s">
        <v>26</v>
      </c>
      <c r="C55" s="78"/>
      <c r="D55" s="11">
        <f>D56</f>
        <v>6730</v>
      </c>
      <c r="F55" s="21">
        <f>D34+D37+D40+D43+D46+D49+D52+D55</f>
        <v>280059</v>
      </c>
    </row>
    <row r="56" spans="1:4" s="4" customFormat="1" ht="19.5" customHeight="1">
      <c r="A56" s="13">
        <v>1410000000</v>
      </c>
      <c r="B56" s="84" t="s">
        <v>19</v>
      </c>
      <c r="C56" s="84"/>
      <c r="D56" s="12">
        <v>6730</v>
      </c>
    </row>
    <row r="57" spans="1:4" s="4" customFormat="1" ht="7.5" customHeight="1">
      <c r="A57" s="30"/>
      <c r="B57" s="33"/>
      <c r="C57" s="33"/>
      <c r="D57" s="32"/>
    </row>
    <row r="58" spans="1:4" s="4" customFormat="1" ht="56.25" customHeight="1">
      <c r="A58" s="16" t="s">
        <v>22</v>
      </c>
      <c r="B58" s="78" t="s">
        <v>37</v>
      </c>
      <c r="C58" s="78"/>
      <c r="D58" s="28">
        <f>D59</f>
        <v>350000</v>
      </c>
    </row>
    <row r="59" spans="1:4" s="4" customFormat="1" ht="19.5" customHeight="1">
      <c r="A59" s="13">
        <v>1454700000</v>
      </c>
      <c r="B59" s="84" t="s">
        <v>29</v>
      </c>
      <c r="C59" s="84"/>
      <c r="D59" s="12">
        <v>350000</v>
      </c>
    </row>
    <row r="60" spans="1:4" s="4" customFormat="1" ht="8.25" customHeight="1">
      <c r="A60" s="30"/>
      <c r="B60" s="33"/>
      <c r="C60" s="33"/>
      <c r="D60" s="32"/>
    </row>
    <row r="61" spans="1:4" s="4" customFormat="1" ht="57" customHeight="1">
      <c r="A61" s="16" t="s">
        <v>22</v>
      </c>
      <c r="B61" s="78" t="s">
        <v>38</v>
      </c>
      <c r="C61" s="78"/>
      <c r="D61" s="28">
        <f>D62+D63</f>
        <v>309895</v>
      </c>
    </row>
    <row r="62" spans="1:4" s="4" customFormat="1" ht="19.5" customHeight="1">
      <c r="A62" s="13">
        <v>1454700000</v>
      </c>
      <c r="B62" s="84" t="s">
        <v>29</v>
      </c>
      <c r="C62" s="84"/>
      <c r="D62" s="12">
        <v>169751</v>
      </c>
    </row>
    <row r="63" spans="1:4" s="4" customFormat="1" ht="19.5" customHeight="1">
      <c r="A63" s="13">
        <v>1454100000</v>
      </c>
      <c r="B63" s="84" t="s">
        <v>30</v>
      </c>
      <c r="C63" s="84"/>
      <c r="D63" s="12">
        <v>140144</v>
      </c>
    </row>
    <row r="64" spans="1:4" s="4" customFormat="1" ht="9" customHeight="1">
      <c r="A64" s="30"/>
      <c r="B64" s="33"/>
      <c r="C64" s="33"/>
      <c r="D64" s="32"/>
    </row>
    <row r="65" spans="1:4" s="4" customFormat="1" ht="39" customHeight="1">
      <c r="A65" s="16" t="s">
        <v>22</v>
      </c>
      <c r="B65" s="78" t="s">
        <v>49</v>
      </c>
      <c r="C65" s="78"/>
      <c r="D65" s="28">
        <f>D66+D67</f>
        <v>67793</v>
      </c>
    </row>
    <row r="66" spans="1:4" s="4" customFormat="1" ht="18" customHeight="1">
      <c r="A66" s="13">
        <v>1454700000</v>
      </c>
      <c r="B66" s="84" t="s">
        <v>29</v>
      </c>
      <c r="C66" s="84"/>
      <c r="D66" s="20">
        <v>45250</v>
      </c>
    </row>
    <row r="67" spans="1:4" s="4" customFormat="1" ht="19.5" customHeight="1">
      <c r="A67" s="13">
        <v>1454100000</v>
      </c>
      <c r="B67" s="84" t="s">
        <v>30</v>
      </c>
      <c r="C67" s="84"/>
      <c r="D67" s="20">
        <v>22543</v>
      </c>
    </row>
    <row r="68" spans="1:4" s="4" customFormat="1" ht="12" customHeight="1">
      <c r="A68" s="30"/>
      <c r="B68" s="33"/>
      <c r="C68" s="33"/>
      <c r="D68" s="32"/>
    </row>
    <row r="69" spans="1:4" s="4" customFormat="1" ht="75.75" customHeight="1">
      <c r="A69" s="16" t="s">
        <v>22</v>
      </c>
      <c r="B69" s="78" t="s">
        <v>39</v>
      </c>
      <c r="C69" s="78"/>
      <c r="D69" s="28">
        <f>D70</f>
        <v>107723</v>
      </c>
    </row>
    <row r="70" spans="1:4" s="4" customFormat="1" ht="19.5" customHeight="1">
      <c r="A70" s="13">
        <v>1454700000</v>
      </c>
      <c r="B70" s="84" t="s">
        <v>29</v>
      </c>
      <c r="C70" s="84"/>
      <c r="D70" s="20">
        <v>107723</v>
      </c>
    </row>
    <row r="71" spans="1:4" s="4" customFormat="1" ht="9" customHeight="1">
      <c r="A71" s="30"/>
      <c r="B71" s="33"/>
      <c r="C71" s="33"/>
      <c r="D71" s="32"/>
    </row>
    <row r="72" spans="1:4" s="4" customFormat="1" ht="93.75" customHeight="1">
      <c r="A72" s="16" t="s">
        <v>22</v>
      </c>
      <c r="B72" s="78" t="s">
        <v>40</v>
      </c>
      <c r="C72" s="78"/>
      <c r="D72" s="28">
        <f>D73+D74</f>
        <v>277640</v>
      </c>
    </row>
    <row r="73" spans="1:4" s="4" customFormat="1" ht="19.5" customHeight="1">
      <c r="A73" s="13">
        <v>1454700000</v>
      </c>
      <c r="B73" s="84" t="s">
        <v>29</v>
      </c>
      <c r="C73" s="84"/>
      <c r="D73" s="20">
        <v>86400</v>
      </c>
    </row>
    <row r="74" spans="1:4" s="4" customFormat="1" ht="19.5" customHeight="1">
      <c r="A74" s="13">
        <v>1454100000</v>
      </c>
      <c r="B74" s="84" t="s">
        <v>30</v>
      </c>
      <c r="C74" s="84"/>
      <c r="D74" s="20">
        <v>191240</v>
      </c>
    </row>
    <row r="75" spans="1:4" s="4" customFormat="1" ht="7.5" customHeight="1">
      <c r="A75" s="30"/>
      <c r="B75" s="33"/>
      <c r="C75" s="33"/>
      <c r="D75" s="31"/>
    </row>
    <row r="76" spans="1:4" s="4" customFormat="1" ht="76.5" customHeight="1">
      <c r="A76" s="16" t="s">
        <v>22</v>
      </c>
      <c r="B76" s="78" t="s">
        <v>41</v>
      </c>
      <c r="C76" s="78"/>
      <c r="D76" s="28">
        <f>D77+D78</f>
        <v>150000</v>
      </c>
    </row>
    <row r="77" spans="1:4" s="4" customFormat="1" ht="19.5" customHeight="1">
      <c r="A77" s="13">
        <v>1454700000</v>
      </c>
      <c r="B77" s="84" t="s">
        <v>29</v>
      </c>
      <c r="C77" s="84"/>
      <c r="D77" s="20">
        <v>100000</v>
      </c>
    </row>
    <row r="78" spans="1:4" s="4" customFormat="1" ht="19.5" customHeight="1">
      <c r="A78" s="13">
        <v>1454100000</v>
      </c>
      <c r="B78" s="84" t="s">
        <v>30</v>
      </c>
      <c r="C78" s="84"/>
      <c r="D78" s="20">
        <v>50000</v>
      </c>
    </row>
    <row r="79" spans="1:4" s="4" customFormat="1" ht="7.5" customHeight="1">
      <c r="A79" s="30"/>
      <c r="B79" s="33"/>
      <c r="C79" s="33"/>
      <c r="D79" s="31"/>
    </row>
    <row r="80" spans="1:4" s="4" customFormat="1" ht="97.5" customHeight="1">
      <c r="A80" s="16" t="s">
        <v>22</v>
      </c>
      <c r="B80" s="78" t="s">
        <v>48</v>
      </c>
      <c r="C80" s="78"/>
      <c r="D80" s="28">
        <f>D81+D82</f>
        <v>315000</v>
      </c>
    </row>
    <row r="81" spans="1:4" s="4" customFormat="1" ht="19.5" customHeight="1">
      <c r="A81" s="13">
        <v>1454700000</v>
      </c>
      <c r="B81" s="84" t="s">
        <v>29</v>
      </c>
      <c r="C81" s="84"/>
      <c r="D81" s="20">
        <v>250000</v>
      </c>
    </row>
    <row r="82" spans="1:4" s="4" customFormat="1" ht="19.5" customHeight="1">
      <c r="A82" s="13">
        <v>1454100000</v>
      </c>
      <c r="B82" s="84" t="s">
        <v>30</v>
      </c>
      <c r="C82" s="84"/>
      <c r="D82" s="20">
        <v>65000</v>
      </c>
    </row>
    <row r="83" spans="1:4" s="4" customFormat="1" ht="6.75" customHeight="1">
      <c r="A83" s="30"/>
      <c r="B83" s="33"/>
      <c r="C83" s="33"/>
      <c r="D83" s="31"/>
    </row>
    <row r="84" spans="1:4" s="4" customFormat="1" ht="93" customHeight="1">
      <c r="A84" s="16" t="s">
        <v>22</v>
      </c>
      <c r="B84" s="78" t="s">
        <v>42</v>
      </c>
      <c r="C84" s="78"/>
      <c r="D84" s="28">
        <f>D86+D85</f>
        <v>161229</v>
      </c>
    </row>
    <row r="85" spans="1:6" s="4" customFormat="1" ht="18" customHeight="1">
      <c r="A85" s="13">
        <v>1454700000</v>
      </c>
      <c r="B85" s="84" t="s">
        <v>29</v>
      </c>
      <c r="C85" s="84"/>
      <c r="D85" s="20">
        <v>109468</v>
      </c>
      <c r="F85" s="21"/>
    </row>
    <row r="86" spans="1:6" s="4" customFormat="1" ht="19.5" customHeight="1">
      <c r="A86" s="13">
        <v>1454100000</v>
      </c>
      <c r="B86" s="84" t="s">
        <v>30</v>
      </c>
      <c r="C86" s="84"/>
      <c r="D86" s="20">
        <v>51761</v>
      </c>
      <c r="F86" s="21"/>
    </row>
    <row r="87" spans="1:6" s="4" customFormat="1" ht="8.25" customHeight="1">
      <c r="A87" s="13"/>
      <c r="B87" s="29"/>
      <c r="C87" s="29"/>
      <c r="D87" s="20"/>
      <c r="F87" s="21"/>
    </row>
    <row r="88" spans="1:6" s="4" customFormat="1" ht="75" customHeight="1">
      <c r="A88" s="16" t="s">
        <v>22</v>
      </c>
      <c r="B88" s="78" t="s">
        <v>71</v>
      </c>
      <c r="C88" s="78"/>
      <c r="D88" s="28">
        <f>D89</f>
        <v>163013</v>
      </c>
      <c r="F88" s="21"/>
    </row>
    <row r="89" spans="1:6" s="4" customFormat="1" ht="19.5" customHeight="1">
      <c r="A89" s="13">
        <v>1454700000</v>
      </c>
      <c r="B89" s="84" t="s">
        <v>29</v>
      </c>
      <c r="C89" s="84"/>
      <c r="D89" s="20">
        <v>163013</v>
      </c>
      <c r="F89" s="21"/>
    </row>
    <row r="90" spans="1:4" s="4" customFormat="1" ht="9" customHeight="1">
      <c r="A90" s="13"/>
      <c r="B90" s="29"/>
      <c r="C90" s="29"/>
      <c r="D90" s="20"/>
    </row>
    <row r="91" spans="1:4" s="4" customFormat="1" ht="19.5" customHeight="1">
      <c r="A91" s="92" t="s">
        <v>27</v>
      </c>
      <c r="B91" s="93"/>
      <c r="C91" s="93"/>
      <c r="D91" s="94"/>
    </row>
    <row r="92" spans="1:4" s="4" customFormat="1" ht="5.25" customHeight="1">
      <c r="A92" s="34"/>
      <c r="B92" s="34"/>
      <c r="C92" s="34"/>
      <c r="D92" s="34"/>
    </row>
    <row r="93" spans="1:4" s="4" customFormat="1" ht="37.5" customHeight="1">
      <c r="A93" s="16" t="s">
        <v>22</v>
      </c>
      <c r="B93" s="78" t="s">
        <v>67</v>
      </c>
      <c r="C93" s="78"/>
      <c r="D93" s="63">
        <f>D94</f>
        <v>738760</v>
      </c>
    </row>
    <row r="94" spans="1:4" s="4" customFormat="1" ht="19.5" customHeight="1">
      <c r="A94" s="13">
        <v>1410000000</v>
      </c>
      <c r="B94" s="84" t="s">
        <v>19</v>
      </c>
      <c r="C94" s="84"/>
      <c r="D94" s="50">
        <v>738760</v>
      </c>
    </row>
    <row r="95" spans="1:4" s="4" customFormat="1" ht="9.75" customHeight="1">
      <c r="A95" s="34"/>
      <c r="B95" s="34"/>
      <c r="C95" s="34"/>
      <c r="D95" s="34"/>
    </row>
    <row r="96" spans="1:6" s="4" customFormat="1" ht="17.25" customHeight="1">
      <c r="A96" s="35" t="s">
        <v>14</v>
      </c>
      <c r="B96" s="35" t="s">
        <v>14</v>
      </c>
      <c r="C96" s="36" t="s">
        <v>15</v>
      </c>
      <c r="D96" s="37">
        <f>D97+D98</f>
        <v>83302145</v>
      </c>
      <c r="F96" s="21"/>
    </row>
    <row r="97" spans="1:6" s="4" customFormat="1" ht="18" customHeight="1">
      <c r="A97" s="35" t="s">
        <v>14</v>
      </c>
      <c r="B97" s="35" t="s">
        <v>14</v>
      </c>
      <c r="C97" s="36" t="s">
        <v>16</v>
      </c>
      <c r="D97" s="37">
        <f>D16+D19+D22+D25+D28+D31+D34+D37+D40+D43+D46+D49+D52+D55+D58+D61+D65+D69+D72+D76+D80+D84+D88</f>
        <v>82563385</v>
      </c>
      <c r="E97" s="21"/>
      <c r="F97" s="21"/>
    </row>
    <row r="98" spans="1:4" s="4" customFormat="1" ht="18" customHeight="1">
      <c r="A98" s="38" t="s">
        <v>14</v>
      </c>
      <c r="B98" s="38" t="s">
        <v>14</v>
      </c>
      <c r="C98" s="39" t="s">
        <v>17</v>
      </c>
      <c r="D98" s="40">
        <f>D93</f>
        <v>738760</v>
      </c>
    </row>
    <row r="99" spans="1:4" s="4" customFormat="1" ht="8.25" customHeight="1">
      <c r="A99" s="41"/>
      <c r="B99" s="41"/>
      <c r="C99" s="42"/>
      <c r="D99" s="43"/>
    </row>
    <row r="100" spans="1:4" s="4" customFormat="1" ht="15" customHeight="1">
      <c r="A100" s="66" t="s">
        <v>7</v>
      </c>
      <c r="B100" s="66"/>
      <c r="C100" s="66"/>
      <c r="D100" s="66"/>
    </row>
    <row r="101" spans="1:4" s="4" customFormat="1" ht="7.5" customHeight="1">
      <c r="A101" s="44"/>
      <c r="B101" s="44"/>
      <c r="C101" s="2" t="s">
        <v>0</v>
      </c>
      <c r="D101" s="2"/>
    </row>
    <row r="102" spans="1:4" s="4" customFormat="1" ht="93" customHeight="1">
      <c r="A102" s="45" t="s">
        <v>5</v>
      </c>
      <c r="B102" s="45" t="s">
        <v>18</v>
      </c>
      <c r="C102" s="46" t="s">
        <v>6</v>
      </c>
      <c r="D102" s="46" t="s">
        <v>1</v>
      </c>
    </row>
    <row r="103" spans="1:4" s="4" customFormat="1" ht="15.75" customHeight="1">
      <c r="A103" s="5">
        <v>1</v>
      </c>
      <c r="B103" s="5">
        <v>2</v>
      </c>
      <c r="C103" s="5">
        <v>3</v>
      </c>
      <c r="D103" s="5">
        <v>4</v>
      </c>
    </row>
    <row r="104" spans="1:4" s="14" customFormat="1" ht="19.5" customHeight="1">
      <c r="A104" s="92" t="s">
        <v>12</v>
      </c>
      <c r="B104" s="93"/>
      <c r="C104" s="93"/>
      <c r="D104" s="94"/>
    </row>
    <row r="105" spans="1:4" s="14" customFormat="1" ht="53.25" customHeight="1">
      <c r="A105" s="47" t="s">
        <v>44</v>
      </c>
      <c r="B105" s="48">
        <v>9710</v>
      </c>
      <c r="C105" s="49" t="s">
        <v>35</v>
      </c>
      <c r="D105" s="48">
        <f>D106</f>
        <v>231507</v>
      </c>
    </row>
    <row r="106" spans="1:4" s="14" customFormat="1" ht="23.25" customHeight="1">
      <c r="A106" s="13">
        <v>1454100000</v>
      </c>
      <c r="B106" s="84" t="s">
        <v>30</v>
      </c>
      <c r="C106" s="84"/>
      <c r="D106" s="50">
        <v>231507</v>
      </c>
    </row>
    <row r="107" spans="1:4" s="14" customFormat="1" ht="9" customHeight="1">
      <c r="A107" s="13"/>
      <c r="B107" s="29"/>
      <c r="C107" s="29"/>
      <c r="D107" s="50"/>
    </row>
    <row r="108" spans="1:4" s="14" customFormat="1" ht="38.25" customHeight="1">
      <c r="A108" s="47" t="s">
        <v>59</v>
      </c>
      <c r="B108" s="48">
        <v>9770</v>
      </c>
      <c r="C108" s="49" t="s">
        <v>61</v>
      </c>
      <c r="D108" s="48">
        <f>D109</f>
        <v>100000</v>
      </c>
    </row>
    <row r="109" spans="1:4" s="14" customFormat="1" ht="18" customHeight="1">
      <c r="A109" s="13">
        <v>1431420000</v>
      </c>
      <c r="B109" s="84" t="s">
        <v>58</v>
      </c>
      <c r="C109" s="84"/>
      <c r="D109" s="50">
        <v>100000</v>
      </c>
    </row>
    <row r="110" spans="1:4" s="14" customFormat="1" ht="6.75" customHeight="1">
      <c r="A110" s="13"/>
      <c r="B110" s="29"/>
      <c r="C110" s="29"/>
      <c r="D110" s="50"/>
    </row>
    <row r="111" spans="1:4" s="14" customFormat="1" ht="113.25" customHeight="1">
      <c r="A111" s="47" t="s">
        <v>60</v>
      </c>
      <c r="B111" s="48">
        <v>9800</v>
      </c>
      <c r="C111" s="49" t="s">
        <v>66</v>
      </c>
      <c r="D111" s="48">
        <f>D112</f>
        <v>70000</v>
      </c>
    </row>
    <row r="112" spans="1:4" s="14" customFormat="1" ht="15" customHeight="1">
      <c r="A112" s="26">
        <v>9900000000</v>
      </c>
      <c r="B112" s="80" t="s">
        <v>34</v>
      </c>
      <c r="C112" s="80"/>
      <c r="D112" s="50">
        <v>70000</v>
      </c>
    </row>
    <row r="113" spans="1:4" s="14" customFormat="1" ht="9" customHeight="1">
      <c r="A113" s="26"/>
      <c r="B113" s="62"/>
      <c r="C113" s="62"/>
      <c r="D113" s="50"/>
    </row>
    <row r="114" spans="1:4" s="14" customFormat="1" ht="72" customHeight="1">
      <c r="A114" s="47" t="s">
        <v>60</v>
      </c>
      <c r="B114" s="48">
        <v>9800</v>
      </c>
      <c r="C114" s="49" t="s">
        <v>62</v>
      </c>
      <c r="D114" s="48">
        <f>D115</f>
        <v>150000</v>
      </c>
    </row>
    <row r="115" spans="1:4" s="14" customFormat="1" ht="20.25" customHeight="1">
      <c r="A115" s="26">
        <v>9900000000</v>
      </c>
      <c r="B115" s="80" t="s">
        <v>34</v>
      </c>
      <c r="C115" s="80"/>
      <c r="D115" s="50">
        <v>150000</v>
      </c>
    </row>
    <row r="116" spans="1:4" s="14" customFormat="1" ht="9" customHeight="1">
      <c r="A116" s="26"/>
      <c r="B116" s="62"/>
      <c r="C116" s="62"/>
      <c r="D116" s="50"/>
    </row>
    <row r="117" spans="1:4" s="14" customFormat="1" ht="91.5" customHeight="1">
      <c r="A117" s="47" t="s">
        <v>60</v>
      </c>
      <c r="B117" s="48">
        <v>9800</v>
      </c>
      <c r="C117" s="49" t="s">
        <v>68</v>
      </c>
      <c r="D117" s="48">
        <f>D118</f>
        <v>100000</v>
      </c>
    </row>
    <row r="118" spans="1:4" s="14" customFormat="1" ht="15.75" customHeight="1">
      <c r="A118" s="26">
        <v>9900000000</v>
      </c>
      <c r="B118" s="80" t="s">
        <v>34</v>
      </c>
      <c r="C118" s="80"/>
      <c r="D118" s="50">
        <v>100000</v>
      </c>
    </row>
    <row r="119" spans="1:4" s="14" customFormat="1" ht="10.5" customHeight="1">
      <c r="A119" s="13"/>
      <c r="B119" s="29"/>
      <c r="C119" s="29"/>
      <c r="D119" s="50"/>
    </row>
    <row r="120" spans="1:4" s="14" customFormat="1" ht="54" customHeight="1">
      <c r="A120" s="47" t="s">
        <v>60</v>
      </c>
      <c r="B120" s="48">
        <v>9800</v>
      </c>
      <c r="C120" s="49" t="s">
        <v>69</v>
      </c>
      <c r="D120" s="48">
        <f>D121</f>
        <v>800000</v>
      </c>
    </row>
    <row r="121" spans="1:4" s="14" customFormat="1" ht="14.25" customHeight="1">
      <c r="A121" s="26">
        <v>9900000000</v>
      </c>
      <c r="B121" s="80" t="s">
        <v>34</v>
      </c>
      <c r="C121" s="80"/>
      <c r="D121" s="50">
        <v>800000</v>
      </c>
    </row>
    <row r="122" spans="1:4" s="14" customFormat="1" ht="10.5" customHeight="1">
      <c r="A122" s="13"/>
      <c r="B122" s="29"/>
      <c r="C122" s="29"/>
      <c r="D122" s="50"/>
    </row>
    <row r="123" spans="1:4" s="14" customFormat="1" ht="36.75" customHeight="1">
      <c r="A123" s="47" t="s">
        <v>31</v>
      </c>
      <c r="B123" s="48">
        <v>9770</v>
      </c>
      <c r="C123" s="49" t="s">
        <v>70</v>
      </c>
      <c r="D123" s="48">
        <f>D124</f>
        <v>155112</v>
      </c>
    </row>
    <row r="124" spans="1:4" s="14" customFormat="1" ht="19.5" customHeight="1">
      <c r="A124" s="13">
        <v>1454100000</v>
      </c>
      <c r="B124" s="84" t="s">
        <v>30</v>
      </c>
      <c r="C124" s="84"/>
      <c r="D124" s="50">
        <v>155112</v>
      </c>
    </row>
    <row r="125" spans="1:4" s="14" customFormat="1" ht="9.75" customHeight="1">
      <c r="A125" s="13"/>
      <c r="B125" s="29"/>
      <c r="C125" s="29"/>
      <c r="D125" s="50"/>
    </row>
    <row r="126" spans="1:4" s="14" customFormat="1" ht="16.5" customHeight="1">
      <c r="A126" s="89" t="s">
        <v>13</v>
      </c>
      <c r="B126" s="90"/>
      <c r="C126" s="90"/>
      <c r="D126" s="91"/>
    </row>
    <row r="127" spans="1:4" s="4" customFormat="1" ht="12.75" customHeight="1">
      <c r="A127" s="51" t="s">
        <v>11</v>
      </c>
      <c r="B127" s="51" t="s">
        <v>11</v>
      </c>
      <c r="C127" s="52" t="s">
        <v>11</v>
      </c>
      <c r="D127" s="53" t="s">
        <v>11</v>
      </c>
    </row>
    <row r="128" spans="1:4" s="4" customFormat="1" ht="10.5" customHeight="1">
      <c r="A128" s="54"/>
      <c r="B128" s="54"/>
      <c r="C128" s="13"/>
      <c r="D128" s="55"/>
    </row>
    <row r="129" spans="1:4" s="18" customFormat="1" ht="18.75" customHeight="1">
      <c r="A129" s="56" t="s">
        <v>14</v>
      </c>
      <c r="B129" s="56" t="s">
        <v>14</v>
      </c>
      <c r="C129" s="57" t="s">
        <v>15</v>
      </c>
      <c r="D129" s="58">
        <f>D130</f>
        <v>1606619</v>
      </c>
    </row>
    <row r="130" spans="1:4" s="18" customFormat="1" ht="20.25" customHeight="1">
      <c r="A130" s="56" t="s">
        <v>14</v>
      </c>
      <c r="B130" s="56" t="s">
        <v>14</v>
      </c>
      <c r="C130" s="57" t="s">
        <v>16</v>
      </c>
      <c r="D130" s="58">
        <f>D105+D108+D111+D114+D117+D120+D123</f>
        <v>1606619</v>
      </c>
    </row>
    <row r="131" spans="1:4" s="19" customFormat="1" ht="15.75" customHeight="1">
      <c r="A131" s="59" t="s">
        <v>14</v>
      </c>
      <c r="B131" s="59" t="s">
        <v>14</v>
      </c>
      <c r="C131" s="60" t="s">
        <v>17</v>
      </c>
      <c r="D131" s="61"/>
    </row>
    <row r="132" spans="1:4" s="4" customFormat="1" ht="9" customHeight="1" hidden="1">
      <c r="A132" s="8"/>
      <c r="B132" s="8"/>
      <c r="C132" s="2"/>
      <c r="D132" s="2"/>
    </row>
    <row r="133" spans="1:4" s="4" customFormat="1" ht="7.5" customHeight="1">
      <c r="A133" s="8"/>
      <c r="B133" s="8"/>
      <c r="C133" s="2"/>
      <c r="D133" s="2"/>
    </row>
    <row r="134" spans="1:4" s="4" customFormat="1" ht="8.25" customHeight="1">
      <c r="A134" s="8"/>
      <c r="B134" s="8"/>
      <c r="C134" s="2"/>
      <c r="D134" s="2"/>
    </row>
    <row r="135" spans="1:4" s="4" customFormat="1" ht="9.75" customHeight="1">
      <c r="A135" s="88"/>
      <c r="B135" s="88"/>
      <c r="C135" s="88"/>
      <c r="D135" s="1"/>
    </row>
    <row r="136" spans="1:4" ht="48" customHeight="1">
      <c r="A136" s="88" t="s">
        <v>36</v>
      </c>
      <c r="B136" s="88"/>
      <c r="C136" s="87" t="s">
        <v>28</v>
      </c>
      <c r="D136" s="87"/>
    </row>
    <row r="137" ht="25.5" customHeight="1"/>
    <row r="138" spans="2:8" ht="30">
      <c r="B138" s="17"/>
      <c r="C138" s="17"/>
      <c r="D138" s="86"/>
      <c r="E138" s="86"/>
      <c r="F138" s="86"/>
      <c r="G138" s="86"/>
      <c r="H138" s="86"/>
    </row>
    <row r="139" spans="2:8" ht="30">
      <c r="B139" s="17"/>
      <c r="C139" s="17"/>
      <c r="D139" s="86"/>
      <c r="E139" s="86"/>
      <c r="F139" s="86"/>
      <c r="G139" s="86"/>
      <c r="H139" s="86"/>
    </row>
    <row r="140" spans="1:8" ht="30">
      <c r="A140" s="9"/>
      <c r="B140" s="17"/>
      <c r="C140" s="17"/>
      <c r="D140" s="86"/>
      <c r="E140" s="86"/>
      <c r="F140" s="86"/>
      <c r="G140" s="86"/>
      <c r="H140" s="86"/>
    </row>
    <row r="141" spans="1:8" ht="24" customHeight="1">
      <c r="A141" s="9"/>
      <c r="B141" s="17"/>
      <c r="C141" s="17"/>
      <c r="D141" s="86"/>
      <c r="E141" s="86"/>
      <c r="F141" s="86"/>
      <c r="G141" s="86"/>
      <c r="H141" s="86"/>
    </row>
    <row r="142" spans="1:8" ht="30">
      <c r="A142" s="9"/>
      <c r="D142" s="86"/>
      <c r="E142" s="86"/>
      <c r="F142" s="86"/>
      <c r="G142" s="86"/>
      <c r="H142" s="86"/>
    </row>
    <row r="143" spans="1:8" ht="30">
      <c r="A143" s="9"/>
      <c r="D143" s="86"/>
      <c r="E143" s="86"/>
      <c r="F143" s="86"/>
      <c r="G143" s="86"/>
      <c r="H143" s="86"/>
    </row>
    <row r="144" spans="1:8" ht="30">
      <c r="A144" s="9"/>
      <c r="D144" s="86"/>
      <c r="E144" s="86"/>
      <c r="F144" s="86"/>
      <c r="G144" s="86"/>
      <c r="H144" s="86"/>
    </row>
  </sheetData>
  <sheetProtection/>
  <mergeCells count="88">
    <mergeCell ref="B93:C93"/>
    <mergeCell ref="B94:C94"/>
    <mergeCell ref="B61:C61"/>
    <mergeCell ref="B63:C63"/>
    <mergeCell ref="B62:C62"/>
    <mergeCell ref="B80:C80"/>
    <mergeCell ref="B85:C85"/>
    <mergeCell ref="B84:C84"/>
    <mergeCell ref="B67:C67"/>
    <mergeCell ref="B72:C72"/>
    <mergeCell ref="C3:D3"/>
    <mergeCell ref="B52:C52"/>
    <mergeCell ref="B56:C56"/>
    <mergeCell ref="B38:C38"/>
    <mergeCell ref="B47:C47"/>
    <mergeCell ref="B43:C43"/>
    <mergeCell ref="B41:C41"/>
    <mergeCell ref="B44:C44"/>
    <mergeCell ref="B19:C19"/>
    <mergeCell ref="B20:C20"/>
    <mergeCell ref="B50:C50"/>
    <mergeCell ref="B53:C53"/>
    <mergeCell ref="B69:C69"/>
    <mergeCell ref="B78:C78"/>
    <mergeCell ref="B73:C73"/>
    <mergeCell ref="B66:C66"/>
    <mergeCell ref="B70:C70"/>
    <mergeCell ref="B58:C58"/>
    <mergeCell ref="B65:C65"/>
    <mergeCell ref="B59:C59"/>
    <mergeCell ref="A91:D91"/>
    <mergeCell ref="B81:C81"/>
    <mergeCell ref="B74:C74"/>
    <mergeCell ref="B86:C86"/>
    <mergeCell ref="B82:C82"/>
    <mergeCell ref="B76:C76"/>
    <mergeCell ref="B77:C77"/>
    <mergeCell ref="B88:C88"/>
    <mergeCell ref="B89:C89"/>
    <mergeCell ref="D144:H144"/>
    <mergeCell ref="D143:H143"/>
    <mergeCell ref="A100:D100"/>
    <mergeCell ref="D142:H142"/>
    <mergeCell ref="D139:H139"/>
    <mergeCell ref="D140:H140"/>
    <mergeCell ref="B124:C124"/>
    <mergeCell ref="A104:D104"/>
    <mergeCell ref="B106:C106"/>
    <mergeCell ref="B115:C115"/>
    <mergeCell ref="D141:H141"/>
    <mergeCell ref="B109:C109"/>
    <mergeCell ref="B112:C112"/>
    <mergeCell ref="C136:D136"/>
    <mergeCell ref="A135:C135"/>
    <mergeCell ref="D138:H138"/>
    <mergeCell ref="A136:B136"/>
    <mergeCell ref="A126:D126"/>
    <mergeCell ref="B118:C118"/>
    <mergeCell ref="B121:C121"/>
    <mergeCell ref="B40:C40"/>
    <mergeCell ref="B55:C55"/>
    <mergeCell ref="B32:C32"/>
    <mergeCell ref="B29:C29"/>
    <mergeCell ref="B31:C31"/>
    <mergeCell ref="B49:C49"/>
    <mergeCell ref="B35:C35"/>
    <mergeCell ref="B34:C34"/>
    <mergeCell ref="B46:C46"/>
    <mergeCell ref="B37:C37"/>
    <mergeCell ref="B28:C28"/>
    <mergeCell ref="B22:C22"/>
    <mergeCell ref="B23:C23"/>
    <mergeCell ref="B14:C14"/>
    <mergeCell ref="A15:D15"/>
    <mergeCell ref="B17:C17"/>
    <mergeCell ref="B25:C25"/>
    <mergeCell ref="B26:C26"/>
    <mergeCell ref="B16:C16"/>
    <mergeCell ref="C1:D1"/>
    <mergeCell ref="C2:D2"/>
    <mergeCell ref="A10:D10"/>
    <mergeCell ref="A12:A13"/>
    <mergeCell ref="D12:D13"/>
    <mergeCell ref="A8:D8"/>
    <mergeCell ref="A5:D5"/>
    <mergeCell ref="B12:C13"/>
    <mergeCell ref="A7:D7"/>
    <mergeCell ref="A6:D6"/>
  </mergeCells>
  <printOptions horizontalCentered="1"/>
  <pageMargins left="0.2755905511811024" right="0.2755905511811024" top="0.2755905511811024" bottom="0.2755905511811024" header="0.15748031496062992" footer="0.11811023622047245"/>
  <pageSetup fitToHeight="0" horizontalDpi="600" verticalDpi="600" orientation="portrait" paperSize="9" scale="60" r:id="rId1"/>
  <headerFooter differentFirst="1" alignWithMargins="0">
    <oddHeader xml:space="preserve">&amp;R&amp;"Times New Roman,обычный"Продовження   додатка   5            
до рішення міської ради
                          </oddHeader>
    <oddFooter>&amp;C&amp;P</oddFooter>
  </headerFooter>
  <rowBreaks count="2" manualBreakCount="2">
    <brk id="45" max="3" man="1"/>
    <brk id="82"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user619</dc:creator>
  <cp:keywords/>
  <dc:description/>
  <cp:lastModifiedBy>Ira</cp:lastModifiedBy>
  <cp:lastPrinted>2023-06-30T10:51:26Z</cp:lastPrinted>
  <dcterms:created xsi:type="dcterms:W3CDTF">2002-10-23T13:00:01Z</dcterms:created>
  <dcterms:modified xsi:type="dcterms:W3CDTF">2023-06-30T10:55:36Z</dcterms:modified>
  <cp:category/>
  <cp:version/>
  <cp:contentType/>
  <cp:contentStatus/>
</cp:coreProperties>
</file>