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 Литвиненко\Рішення\Сесії\2023 рік\Звіт ІІІ квартал 2023 року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Print_Titles" localSheetId="0">Лист1!$7:$9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</calcChain>
</file>

<file path=xl/sharedStrings.xml><?xml version="1.0" encoding="utf-8"?>
<sst xmlns="http://schemas.openxmlformats.org/spreadsheetml/2006/main" count="130" uniqueCount="122">
  <si>
    <t>грн.</t>
  </si>
  <si>
    <t>ККД</t>
  </si>
  <si>
    <t>Доходи</t>
  </si>
  <si>
    <t>Факт</t>
  </si>
  <si>
    <t>+/-</t>
  </si>
  <si>
    <t>% викон.</t>
  </si>
  <si>
    <t>Загальний фонд</t>
  </si>
  <si>
    <t>Спеціальний фонд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</si>
  <si>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</si>
  <si>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</si>
  <si>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</si>
  <si>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</si>
  <si>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</si>
  <si>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</si>
  <si>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</si>
  <si>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</si>
  <si>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</si>
  <si>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</si>
  <si>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11020200</t>
  </si>
  <si>
    <t>Податок на прибуток підприємств та фінансових установ комунальної власності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</si>
  <si>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</si>
  <si>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</si>
  <si>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</si>
  <si>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</si>
  <si>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</si>
  <si>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Пальне</t>
  </si>
  <si>
    <t>14031900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</si>
  <si>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</si>
  <si>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</si>
  <si>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</si>
  <si>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</si>
  <si>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</si>
  <si>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</si>
  <si>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</si>
  <si>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</si>
  <si>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</si>
  <si>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</si>
  <si>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</si>
  <si>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</si>
  <si>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</si>
  <si>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</si>
  <si>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</si>
  <si>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</si>
  <si>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</si>
  <si>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</si>
  <si>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</si>
  <si>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</si>
  <si>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</si>
  <si>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</si>
  <si>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</si>
  <si>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</si>
  <si>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</si>
  <si>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</si>
  <si>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</si>
  <si>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</si>
  <si>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</si>
  <si>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</si>
  <si>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</si>
  <si>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</si>
  <si>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</si>
  <si>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</si>
  <si>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</si>
  <si>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</si>
  <si>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</si>
  <si>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</si>
  <si>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</si>
  <si>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</si>
  <si>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</si>
  <si>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</si>
  <si>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</si>
  <si>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</si>
  <si>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</si>
  <si>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</si>
  <si>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</si>
  <si>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</si>
  <si>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</si>
  <si>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</si>
  <si>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</si>
  <si>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</si>
  <si>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</si>
  <si>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Інші надходження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</si>
  <si>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</si>
  <si>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</si>
  <si>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</si>
  <si>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</si>
  <si>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</si>
  <si>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</si>
  <si>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</si>
  <si>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</si>
  <si>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</si>
  <si>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</si>
  <si>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</si>
  <si>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</si>
  <si>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</si>
  <si>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</si>
  <si>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</si>
  <si>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</si>
  <si>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</si>
  <si>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</si>
  <si>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</si>
  <si>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</si>
  <si>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</si>
  <si>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</si>
  <si>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</si>
  <si>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</si>
  <si>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</si>
  <si>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</si>
  <si>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</si>
  <si>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</si>
  <si>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</si>
  <si>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</si>
  <si>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</si>
  <si>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Річний план</t>
  </si>
  <si>
    <t>План на 9 місяців</t>
  </si>
  <si>
    <t>Заг. фонд</t>
  </si>
  <si>
    <t>Спец. фонд</t>
  </si>
  <si>
    <t>Додаток 1</t>
  </si>
  <si>
    <t xml:space="preserve">Аналіз виконання доходної частини бюджету Новоодеської міської територіальної громади
за 9 місяців 2023 року </t>
  </si>
  <si>
    <t xml:space="preserve">Начальник фінансового управління
Новоодеської міської ради </t>
  </si>
  <si>
    <t>Тетяна Литвиненко</t>
  </si>
  <si>
    <t>до рішення міської ради</t>
  </si>
  <si>
    <t>від ___ грудня 2023 року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</si>
</sst>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topLeftCell="B31" workbookViewId="0">
      <selection activeCell="H9" sqref="H9"/>
    </sheetView>
  </sheetViews>
  <sheetFormatPr defaultRowHeight="15" x14ac:dyDescent="0.25"/>
  <cols>
    <col min="1" max="1" width="0" hidden="1" customWidth="1"/>
    <col min="2" max="2" width="12.28515625" style="18" customWidth="1"/>
    <col min="3" max="3" width="50.7109375" style="3" customWidth="1"/>
    <col min="4" max="4" width="14.5703125" style="5" customWidth="1"/>
    <col min="5" max="5" width="12.28515625" style="5" customWidth="1"/>
    <col min="6" max="6" width="13.85546875" style="5" customWidth="1"/>
    <col min="7" max="7" width="12.42578125" style="5" customWidth="1"/>
    <col min="8" max="8" width="15" style="5" customWidth="1"/>
    <col min="9" max="9" width="12.7109375" style="5" bestFit="1" customWidth="1"/>
    <col min="10" max="10" width="13.140625" style="5" customWidth="1"/>
    <col min="11" max="11" width="12.85546875" style="5" customWidth="1"/>
    <col min="12" max="12" width="7.7109375" style="5" customWidth="1"/>
    <col min="13" max="13" width="7.85546875" style="5" customWidth="1"/>
  </cols>
  <sheetData>
    <row r="1" spans="1:13" x14ac:dyDescent="0.25">
      <c r="J1" s="7" t="s">
        <v>116</v>
      </c>
    </row>
    <row r="2" spans="1:13" x14ac:dyDescent="0.25">
      <c r="B2" s="1"/>
      <c r="C2" s="2"/>
      <c r="D2" s="6"/>
      <c r="E2" s="6"/>
      <c r="F2" s="6"/>
      <c r="G2" s="6"/>
      <c r="H2" s="6"/>
      <c r="I2" s="6"/>
      <c r="J2" s="20" t="s">
        <v>120</v>
      </c>
      <c r="L2" s="6"/>
      <c r="M2" s="6"/>
    </row>
    <row r="3" spans="1:13" x14ac:dyDescent="0.25">
      <c r="B3" s="1"/>
      <c r="C3" s="1"/>
      <c r="D3" s="1"/>
      <c r="E3" s="1"/>
      <c r="F3" s="1"/>
      <c r="G3" s="1"/>
      <c r="H3" s="1"/>
      <c r="I3" s="1"/>
      <c r="J3" s="21" t="s">
        <v>121</v>
      </c>
      <c r="L3" s="1"/>
      <c r="M3" s="1"/>
    </row>
    <row r="4" spans="1:13" x14ac:dyDescent="0.25">
      <c r="B4" s="1"/>
      <c r="C4" s="2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42" customHeight="1" x14ac:dyDescent="0.35">
      <c r="B5" s="28" t="s">
        <v>117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M6" s="8" t="s">
        <v>0</v>
      </c>
    </row>
    <row r="7" spans="1:13" ht="28.5" customHeight="1" x14ac:dyDescent="0.25">
      <c r="A7" s="9"/>
      <c r="B7" s="30" t="s">
        <v>1</v>
      </c>
      <c r="C7" s="32" t="s">
        <v>2</v>
      </c>
      <c r="D7" s="34" t="s">
        <v>112</v>
      </c>
      <c r="E7" s="23"/>
      <c r="F7" s="22" t="s">
        <v>113</v>
      </c>
      <c r="G7" s="23"/>
      <c r="H7" s="22" t="s">
        <v>3</v>
      </c>
      <c r="I7" s="23"/>
      <c r="J7" s="22" t="s">
        <v>4</v>
      </c>
      <c r="K7" s="23"/>
      <c r="L7" s="22" t="s">
        <v>5</v>
      </c>
      <c r="M7" s="23"/>
    </row>
    <row r="8" spans="1:13" s="4" customFormat="1" ht="30" x14ac:dyDescent="0.25">
      <c r="A8" s="10"/>
      <c r="B8" s="31"/>
      <c r="C8" s="33"/>
      <c r="D8" s="11" t="s">
        <v>6</v>
      </c>
      <c r="E8" s="11" t="s">
        <v>7</v>
      </c>
      <c r="F8" s="11" t="s">
        <v>6</v>
      </c>
      <c r="G8" s="11" t="s">
        <v>7</v>
      </c>
      <c r="H8" s="11" t="s">
        <v>6</v>
      </c>
      <c r="I8" s="11" t="s">
        <v>7</v>
      </c>
      <c r="J8" s="11" t="s">
        <v>6</v>
      </c>
      <c r="K8" s="11" t="s">
        <v>7</v>
      </c>
      <c r="L8" s="11" t="s">
        <v>114</v>
      </c>
      <c r="M8" s="11" t="s">
        <v>115</v>
      </c>
    </row>
    <row r="9" spans="1:13" x14ac:dyDescent="0.25">
      <c r="A9" s="9"/>
      <c r="B9" s="16">
        <v>2</v>
      </c>
      <c r="C9" s="17">
        <v>3</v>
      </c>
      <c r="D9" s="16">
        <v>6</v>
      </c>
      <c r="E9" s="16">
        <v>7</v>
      </c>
      <c r="F9" s="16">
        <v>8</v>
      </c>
      <c r="G9" s="16">
        <v>9</v>
      </c>
      <c r="H9" s="16">
        <v>10</v>
      </c>
      <c r="I9" s="16">
        <v>11</v>
      </c>
      <c r="J9" s="16">
        <v>12</v>
      </c>
      <c r="K9" s="16">
        <v>13</v>
      </c>
      <c r="L9" s="16">
        <v>14</v>
      </c>
      <c r="M9" s="16">
        <v>15</v>
      </c>
    </row>
    <row r="10" spans="1:13" ht="45" x14ac:dyDescent="0.25">
      <c r="A10" s="12">
        <v>0</v>
      </c>
      <c r="B10" s="19" t="s">
        <v>8</v>
      </c>
      <c r="C10" s="13" t="s">
        <v>9</v>
      </c>
      <c r="D10" s="14">
        <v>34001090</v>
      </c>
      <c r="E10" s="14">
        <v>0</v>
      </c>
      <c r="F10" s="14">
        <v>24268770</v>
      </c>
      <c r="G10" s="14">
        <v>0</v>
      </c>
      <c r="H10" s="14">
        <v>26569469.219999999</v>
      </c>
      <c r="I10" s="14">
        <v>0</v>
      </c>
      <c r="J10" s="15">
        <f t="shared" ref="J10:J41" si="0">H10-F10</f>
        <v>2300699.2199999988</v>
      </c>
      <c r="K10" s="15">
        <f t="shared" ref="K10:K41" si="1">I10-G10</f>
        <v>0</v>
      </c>
      <c r="L10" s="15">
        <f t="shared" ref="L10:L41" si="2">IF(F10=0,0,H10/F10*100)</f>
        <v>109.48008168522756</v>
      </c>
      <c r="M10" s="15">
        <f t="shared" ref="M10:M41" si="3">IF(G10=0,0,I10/G10*100)</f>
        <v>0</v>
      </c>
    </row>
    <row r="11" spans="1:13" ht="75" x14ac:dyDescent="0.25">
      <c r="A11" s="12">
        <v>0</v>
      </c>
      <c r="B11" s="19" t="s">
        <v>10</v>
      </c>
      <c r="C11" s="13" t="s">
        <v>11</v>
      </c>
      <c r="D11" s="14">
        <v>14136602</v>
      </c>
      <c r="E11" s="14">
        <v>0</v>
      </c>
      <c r="F11" s="14">
        <v>12971950</v>
      </c>
      <c r="G11" s="14">
        <v>0</v>
      </c>
      <c r="H11" s="14">
        <v>27180740.530000001</v>
      </c>
      <c r="I11" s="14">
        <v>0</v>
      </c>
      <c r="J11" s="15">
        <f t="shared" si="0"/>
        <v>14208790.530000001</v>
      </c>
      <c r="K11" s="15">
        <f t="shared" si="1"/>
        <v>0</v>
      </c>
      <c r="L11" s="15">
        <f t="shared" si="2"/>
        <v>209.53473093867925</v>
      </c>
      <c r="M11" s="15">
        <f t="shared" si="3"/>
        <v>0</v>
      </c>
    </row>
    <row r="12" spans="1:13" ht="45" x14ac:dyDescent="0.25">
      <c r="A12" s="12">
        <v>0</v>
      </c>
      <c r="B12" s="19" t="s">
        <v>12</v>
      </c>
      <c r="C12" s="13" t="s">
        <v>13</v>
      </c>
      <c r="D12" s="14">
        <v>11016511</v>
      </c>
      <c r="E12" s="14">
        <v>0</v>
      </c>
      <c r="F12" s="14">
        <v>6937273</v>
      </c>
      <c r="G12" s="14">
        <v>0</v>
      </c>
      <c r="H12" s="14">
        <v>7841954.9900000002</v>
      </c>
      <c r="I12" s="14">
        <v>0</v>
      </c>
      <c r="J12" s="15">
        <f t="shared" si="0"/>
        <v>904681.99000000022</v>
      </c>
      <c r="K12" s="15">
        <f t="shared" si="1"/>
        <v>0</v>
      </c>
      <c r="L12" s="15">
        <f t="shared" si="2"/>
        <v>113.04088782436557</v>
      </c>
      <c r="M12" s="15">
        <f t="shared" si="3"/>
        <v>0</v>
      </c>
    </row>
    <row r="13" spans="1:13" ht="45" x14ac:dyDescent="0.25">
      <c r="A13" s="12">
        <v>0</v>
      </c>
      <c r="B13" s="19" t="s">
        <v>14</v>
      </c>
      <c r="C13" s="13" t="s">
        <v>15</v>
      </c>
      <c r="D13" s="14">
        <v>799830</v>
      </c>
      <c r="E13" s="14">
        <v>0</v>
      </c>
      <c r="F13" s="14">
        <v>505250</v>
      </c>
      <c r="G13" s="14">
        <v>0</v>
      </c>
      <c r="H13" s="14">
        <v>1035550.53</v>
      </c>
      <c r="I13" s="14">
        <v>0</v>
      </c>
      <c r="J13" s="15">
        <f t="shared" si="0"/>
        <v>530300.53</v>
      </c>
      <c r="K13" s="15">
        <f t="shared" si="1"/>
        <v>0</v>
      </c>
      <c r="L13" s="15">
        <f t="shared" si="2"/>
        <v>204.95804651162791</v>
      </c>
      <c r="M13" s="15">
        <f t="shared" si="3"/>
        <v>0</v>
      </c>
    </row>
    <row r="14" spans="1:13" ht="45" x14ac:dyDescent="0.25">
      <c r="A14" s="12">
        <v>0</v>
      </c>
      <c r="B14" s="19" t="s">
        <v>16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v>193406.45</v>
      </c>
      <c r="I14" s="14">
        <v>0</v>
      </c>
      <c r="J14" s="15">
        <f t="shared" si="0"/>
        <v>193406.45</v>
      </c>
      <c r="K14" s="15">
        <f t="shared" si="1"/>
        <v>0</v>
      </c>
      <c r="L14" s="15">
        <f t="shared" si="2"/>
        <v>0</v>
      </c>
      <c r="M14" s="15">
        <f t="shared" si="3"/>
        <v>0</v>
      </c>
    </row>
    <row r="15" spans="1:13" ht="30" x14ac:dyDescent="0.25">
      <c r="A15" s="12">
        <v>0</v>
      </c>
      <c r="B15" s="19" t="s">
        <v>18</v>
      </c>
      <c r="C15" s="13" t="s">
        <v>19</v>
      </c>
      <c r="D15" s="14">
        <v>2000</v>
      </c>
      <c r="E15" s="14">
        <v>0</v>
      </c>
      <c r="F15" s="14">
        <v>1350</v>
      </c>
      <c r="G15" s="14">
        <v>0</v>
      </c>
      <c r="H15" s="14">
        <v>1184</v>
      </c>
      <c r="I15" s="14">
        <v>0</v>
      </c>
      <c r="J15" s="15">
        <f t="shared" si="0"/>
        <v>-166</v>
      </c>
      <c r="K15" s="15">
        <f t="shared" si="1"/>
        <v>0</v>
      </c>
      <c r="L15" s="15">
        <f t="shared" si="2"/>
        <v>87.703703703703709</v>
      </c>
      <c r="M15" s="15">
        <f t="shared" si="3"/>
        <v>0</v>
      </c>
    </row>
    <row r="16" spans="1:13" ht="75" x14ac:dyDescent="0.25">
      <c r="A16" s="12">
        <v>0</v>
      </c>
      <c r="B16" s="19" t="s">
        <v>20</v>
      </c>
      <c r="C16" s="13" t="s">
        <v>21</v>
      </c>
      <c r="D16" s="14">
        <v>0</v>
      </c>
      <c r="E16" s="14">
        <v>0</v>
      </c>
      <c r="F16" s="14">
        <v>0</v>
      </c>
      <c r="G16" s="14">
        <v>0</v>
      </c>
      <c r="H16" s="14">
        <v>5974.36</v>
      </c>
      <c r="I16" s="14">
        <v>0</v>
      </c>
      <c r="J16" s="15">
        <f t="shared" si="0"/>
        <v>5974.36</v>
      </c>
      <c r="K16" s="15">
        <f t="shared" si="1"/>
        <v>0</v>
      </c>
      <c r="L16" s="15">
        <f t="shared" si="2"/>
        <v>0</v>
      </c>
      <c r="M16" s="15">
        <f t="shared" si="3"/>
        <v>0</v>
      </c>
    </row>
    <row r="17" spans="1:13" ht="45" x14ac:dyDescent="0.25">
      <c r="A17" s="12">
        <v>0</v>
      </c>
      <c r="B17" s="19" t="s">
        <v>22</v>
      </c>
      <c r="C17" s="13" t="s">
        <v>23</v>
      </c>
      <c r="D17" s="14">
        <v>1490</v>
      </c>
      <c r="E17" s="14">
        <v>0</v>
      </c>
      <c r="F17" s="14">
        <v>526</v>
      </c>
      <c r="G17" s="14">
        <v>0</v>
      </c>
      <c r="H17" s="14">
        <v>1292.51</v>
      </c>
      <c r="I17" s="14">
        <v>0</v>
      </c>
      <c r="J17" s="15">
        <f t="shared" si="0"/>
        <v>766.51</v>
      </c>
      <c r="K17" s="15">
        <f t="shared" si="1"/>
        <v>0</v>
      </c>
      <c r="L17" s="15">
        <f t="shared" si="2"/>
        <v>245.72433460076044</v>
      </c>
      <c r="M17" s="15">
        <f t="shared" si="3"/>
        <v>0</v>
      </c>
    </row>
    <row r="18" spans="1:13" x14ac:dyDescent="0.25">
      <c r="A18" s="12">
        <v>0</v>
      </c>
      <c r="B18" s="19" t="s">
        <v>24</v>
      </c>
      <c r="C18" s="13" t="s">
        <v>25</v>
      </c>
      <c r="D18" s="14">
        <v>200150</v>
      </c>
      <c r="E18" s="14">
        <v>0</v>
      </c>
      <c r="F18" s="14">
        <v>100300</v>
      </c>
      <c r="G18" s="14">
        <v>0</v>
      </c>
      <c r="H18" s="14">
        <v>754177.76</v>
      </c>
      <c r="I18" s="14">
        <v>0</v>
      </c>
      <c r="J18" s="15">
        <f t="shared" si="0"/>
        <v>653877.76000000001</v>
      </c>
      <c r="K18" s="15">
        <f t="shared" si="1"/>
        <v>0</v>
      </c>
      <c r="L18" s="15">
        <f t="shared" si="2"/>
        <v>751.92199401794619</v>
      </c>
      <c r="M18" s="15">
        <f t="shared" si="3"/>
        <v>0</v>
      </c>
    </row>
    <row r="19" spans="1:13" x14ac:dyDescent="0.25">
      <c r="A19" s="12">
        <v>0</v>
      </c>
      <c r="B19" s="19" t="s">
        <v>26</v>
      </c>
      <c r="C19" s="13" t="s">
        <v>25</v>
      </c>
      <c r="D19" s="14">
        <v>2391300</v>
      </c>
      <c r="E19" s="14">
        <v>0</v>
      </c>
      <c r="F19" s="14">
        <v>1010300</v>
      </c>
      <c r="G19" s="14">
        <v>0</v>
      </c>
      <c r="H19" s="14">
        <v>2638362.83</v>
      </c>
      <c r="I19" s="14">
        <v>0</v>
      </c>
      <c r="J19" s="15">
        <f t="shared" si="0"/>
        <v>1628062.83</v>
      </c>
      <c r="K19" s="15">
        <f t="shared" si="1"/>
        <v>0</v>
      </c>
      <c r="L19" s="15">
        <f t="shared" si="2"/>
        <v>261.14647431456007</v>
      </c>
      <c r="M19" s="15">
        <f t="shared" si="3"/>
        <v>0</v>
      </c>
    </row>
    <row r="20" spans="1:13" ht="90" x14ac:dyDescent="0.25">
      <c r="A20" s="12">
        <v>0</v>
      </c>
      <c r="B20" s="19" t="s">
        <v>27</v>
      </c>
      <c r="C20" s="13" t="s">
        <v>28</v>
      </c>
      <c r="D20" s="14">
        <v>3307880</v>
      </c>
      <c r="E20" s="14">
        <v>0</v>
      </c>
      <c r="F20" s="14">
        <v>2480850</v>
      </c>
      <c r="G20" s="14">
        <v>0</v>
      </c>
      <c r="H20" s="14">
        <v>1768672.79</v>
      </c>
      <c r="I20" s="14">
        <v>0</v>
      </c>
      <c r="J20" s="15">
        <f t="shared" si="0"/>
        <v>-712177.21</v>
      </c>
      <c r="K20" s="15">
        <f t="shared" si="1"/>
        <v>0</v>
      </c>
      <c r="L20" s="15">
        <f t="shared" si="2"/>
        <v>71.293016103351675</v>
      </c>
      <c r="M20" s="15">
        <f t="shared" si="3"/>
        <v>0</v>
      </c>
    </row>
    <row r="21" spans="1:13" ht="75" x14ac:dyDescent="0.25">
      <c r="A21" s="12">
        <v>0</v>
      </c>
      <c r="B21" s="19" t="s">
        <v>29</v>
      </c>
      <c r="C21" s="13" t="s">
        <v>30</v>
      </c>
      <c r="D21" s="14">
        <v>2402020</v>
      </c>
      <c r="E21" s="14">
        <v>0</v>
      </c>
      <c r="F21" s="14">
        <v>1689920</v>
      </c>
      <c r="G21" s="14">
        <v>0</v>
      </c>
      <c r="H21" s="14">
        <v>1438807.34</v>
      </c>
      <c r="I21" s="14">
        <v>0</v>
      </c>
      <c r="J21" s="15">
        <f t="shared" si="0"/>
        <v>-251112.65999999992</v>
      </c>
      <c r="K21" s="15">
        <f t="shared" si="1"/>
        <v>0</v>
      </c>
      <c r="L21" s="15">
        <f t="shared" si="2"/>
        <v>85.140559316417352</v>
      </c>
      <c r="M21" s="15">
        <f t="shared" si="3"/>
        <v>0</v>
      </c>
    </row>
    <row r="22" spans="1:13" ht="45" x14ac:dyDescent="0.25">
      <c r="A22" s="12">
        <v>0</v>
      </c>
      <c r="B22" s="19" t="s">
        <v>31</v>
      </c>
      <c r="C22" s="13" t="s">
        <v>32</v>
      </c>
      <c r="D22" s="14">
        <v>60305</v>
      </c>
      <c r="E22" s="14">
        <v>0</v>
      </c>
      <c r="F22" s="14">
        <v>42705</v>
      </c>
      <c r="G22" s="14">
        <v>0</v>
      </c>
      <c r="H22" s="14">
        <v>38210.06</v>
      </c>
      <c r="I22" s="14">
        <v>0</v>
      </c>
      <c r="J22" s="15">
        <f t="shared" si="0"/>
        <v>-4494.9400000000023</v>
      </c>
      <c r="K22" s="15">
        <f t="shared" si="1"/>
        <v>0</v>
      </c>
      <c r="L22" s="15">
        <f t="shared" si="2"/>
        <v>89.474440931975181</v>
      </c>
      <c r="M22" s="15">
        <f t="shared" si="3"/>
        <v>0</v>
      </c>
    </row>
    <row r="23" spans="1:13" ht="45" x14ac:dyDescent="0.25">
      <c r="A23" s="12">
        <v>0</v>
      </c>
      <c r="B23" s="19" t="s">
        <v>33</v>
      </c>
      <c r="C23" s="13" t="s">
        <v>34</v>
      </c>
      <c r="D23" s="14">
        <v>95022</v>
      </c>
      <c r="E23" s="14">
        <v>0</v>
      </c>
      <c r="F23" s="14">
        <v>89560</v>
      </c>
      <c r="G23" s="14">
        <v>0</v>
      </c>
      <c r="H23" s="14">
        <v>128379.03</v>
      </c>
      <c r="I23" s="14">
        <v>0</v>
      </c>
      <c r="J23" s="15">
        <f t="shared" si="0"/>
        <v>38819.03</v>
      </c>
      <c r="K23" s="15">
        <f t="shared" si="1"/>
        <v>0</v>
      </c>
      <c r="L23" s="15">
        <f t="shared" si="2"/>
        <v>143.34416033943725</v>
      </c>
      <c r="M23" s="15">
        <f t="shared" si="3"/>
        <v>0</v>
      </c>
    </row>
    <row r="24" spans="1:13" ht="45" x14ac:dyDescent="0.25">
      <c r="A24" s="12">
        <v>0</v>
      </c>
      <c r="B24" s="19" t="s">
        <v>35</v>
      </c>
      <c r="C24" s="13" t="s">
        <v>36</v>
      </c>
      <c r="D24" s="14">
        <v>858780</v>
      </c>
      <c r="E24" s="14">
        <v>0</v>
      </c>
      <c r="F24" s="14">
        <v>832640</v>
      </c>
      <c r="G24" s="14">
        <v>0</v>
      </c>
      <c r="H24" s="14">
        <v>734173.68</v>
      </c>
      <c r="I24" s="14">
        <v>0</v>
      </c>
      <c r="J24" s="15">
        <f t="shared" si="0"/>
        <v>-98466.319999999949</v>
      </c>
      <c r="K24" s="15">
        <f t="shared" si="1"/>
        <v>0</v>
      </c>
      <c r="L24" s="15">
        <f t="shared" si="2"/>
        <v>88.174202536510379</v>
      </c>
      <c r="M24" s="15">
        <f t="shared" si="3"/>
        <v>0</v>
      </c>
    </row>
    <row r="25" spans="1:13" ht="45" x14ac:dyDescent="0.25">
      <c r="A25" s="12">
        <v>0</v>
      </c>
      <c r="B25" s="19" t="s">
        <v>37</v>
      </c>
      <c r="C25" s="13" t="s">
        <v>38</v>
      </c>
      <c r="D25" s="14">
        <v>971400</v>
      </c>
      <c r="E25" s="14">
        <v>0</v>
      </c>
      <c r="F25" s="14">
        <v>545370</v>
      </c>
      <c r="G25" s="14">
        <v>0</v>
      </c>
      <c r="H25" s="14">
        <v>783508.7</v>
      </c>
      <c r="I25" s="14">
        <v>0</v>
      </c>
      <c r="J25" s="15">
        <f t="shared" si="0"/>
        <v>238138.69999999995</v>
      </c>
      <c r="K25" s="15">
        <f t="shared" si="1"/>
        <v>0</v>
      </c>
      <c r="L25" s="15">
        <f t="shared" si="2"/>
        <v>143.66552982378934</v>
      </c>
      <c r="M25" s="15">
        <f t="shared" si="3"/>
        <v>0</v>
      </c>
    </row>
    <row r="26" spans="1:13" x14ac:dyDescent="0.25">
      <c r="A26" s="12">
        <v>0</v>
      </c>
      <c r="B26" s="19" t="s">
        <v>39</v>
      </c>
      <c r="C26" s="13" t="s">
        <v>40</v>
      </c>
      <c r="D26" s="14">
        <v>560100</v>
      </c>
      <c r="E26" s="14">
        <v>0</v>
      </c>
      <c r="F26" s="14">
        <v>322660</v>
      </c>
      <c r="G26" s="14">
        <v>0</v>
      </c>
      <c r="H26" s="14">
        <v>568646.27</v>
      </c>
      <c r="I26" s="14">
        <v>0</v>
      </c>
      <c r="J26" s="15">
        <f t="shared" si="0"/>
        <v>245986.27000000002</v>
      </c>
      <c r="K26" s="15">
        <f t="shared" si="1"/>
        <v>0</v>
      </c>
      <c r="L26" s="15">
        <f t="shared" si="2"/>
        <v>176.23698940060746</v>
      </c>
      <c r="M26" s="15">
        <f t="shared" si="3"/>
        <v>0</v>
      </c>
    </row>
    <row r="27" spans="1:13" x14ac:dyDescent="0.25">
      <c r="A27" s="12">
        <v>0</v>
      </c>
      <c r="B27" s="19" t="s">
        <v>41</v>
      </c>
      <c r="C27" s="13" t="s">
        <v>42</v>
      </c>
      <c r="D27" s="14">
        <v>4448850</v>
      </c>
      <c r="E27" s="14">
        <v>0</v>
      </c>
      <c r="F27" s="14">
        <v>3250190</v>
      </c>
      <c r="G27" s="14">
        <v>0</v>
      </c>
      <c r="H27" s="14">
        <v>3306836.79</v>
      </c>
      <c r="I27" s="14">
        <v>0</v>
      </c>
      <c r="J27" s="15">
        <f t="shared" si="0"/>
        <v>56646.790000000037</v>
      </c>
      <c r="K27" s="15">
        <f t="shared" si="1"/>
        <v>0</v>
      </c>
      <c r="L27" s="15">
        <f t="shared" si="2"/>
        <v>101.74287626261848</v>
      </c>
      <c r="M27" s="15">
        <f t="shared" si="3"/>
        <v>0</v>
      </c>
    </row>
    <row r="28" spans="1:13" x14ac:dyDescent="0.25">
      <c r="A28" s="12">
        <v>0</v>
      </c>
      <c r="B28" s="19" t="s">
        <v>43</v>
      </c>
      <c r="C28" s="13" t="s">
        <v>44</v>
      </c>
      <c r="D28" s="14">
        <v>3348000</v>
      </c>
      <c r="E28" s="14">
        <v>0</v>
      </c>
      <c r="F28" s="14">
        <v>3001750</v>
      </c>
      <c r="G28" s="14">
        <v>0</v>
      </c>
      <c r="H28" s="14">
        <v>2636681.65</v>
      </c>
      <c r="I28" s="14">
        <v>0</v>
      </c>
      <c r="J28" s="15">
        <f t="shared" si="0"/>
        <v>-365068.35000000009</v>
      </c>
      <c r="K28" s="15">
        <f t="shared" si="1"/>
        <v>0</v>
      </c>
      <c r="L28" s="15">
        <f t="shared" si="2"/>
        <v>87.838149412842498</v>
      </c>
      <c r="M28" s="15">
        <f t="shared" si="3"/>
        <v>0</v>
      </c>
    </row>
    <row r="29" spans="1:13" x14ac:dyDescent="0.25">
      <c r="A29" s="12">
        <v>0</v>
      </c>
      <c r="B29" s="19" t="s">
        <v>45</v>
      </c>
      <c r="C29" s="13" t="s">
        <v>46</v>
      </c>
      <c r="D29" s="14">
        <v>748920</v>
      </c>
      <c r="E29" s="14">
        <v>0</v>
      </c>
      <c r="F29" s="14">
        <v>594190</v>
      </c>
      <c r="G29" s="14">
        <v>0</v>
      </c>
      <c r="H29" s="14">
        <v>497482.49</v>
      </c>
      <c r="I29" s="14">
        <v>0</v>
      </c>
      <c r="J29" s="15">
        <f t="shared" si="0"/>
        <v>-96707.510000000009</v>
      </c>
      <c r="K29" s="15">
        <f t="shared" si="1"/>
        <v>0</v>
      </c>
      <c r="L29" s="15">
        <f t="shared" si="2"/>
        <v>83.724480385062023</v>
      </c>
      <c r="M29" s="15">
        <f t="shared" si="3"/>
        <v>0</v>
      </c>
    </row>
    <row r="30" spans="1:13" x14ac:dyDescent="0.25">
      <c r="A30" s="12">
        <v>0</v>
      </c>
      <c r="B30" s="19" t="s">
        <v>47</v>
      </c>
      <c r="C30" s="13" t="s">
        <v>48</v>
      </c>
      <c r="D30" s="14">
        <v>100000</v>
      </c>
      <c r="E30" s="14">
        <v>0</v>
      </c>
      <c r="F30" s="14">
        <v>50000</v>
      </c>
      <c r="G30" s="14">
        <v>0</v>
      </c>
      <c r="H30" s="14">
        <v>31250</v>
      </c>
      <c r="I30" s="14">
        <v>0</v>
      </c>
      <c r="J30" s="15">
        <f t="shared" si="0"/>
        <v>-18750</v>
      </c>
      <c r="K30" s="15">
        <f t="shared" si="1"/>
        <v>0</v>
      </c>
      <c r="L30" s="15">
        <f t="shared" si="2"/>
        <v>62.5</v>
      </c>
      <c r="M30" s="15">
        <f t="shared" si="3"/>
        <v>0</v>
      </c>
    </row>
    <row r="31" spans="1:13" x14ac:dyDescent="0.25">
      <c r="A31" s="12">
        <v>0</v>
      </c>
      <c r="B31" s="19" t="s">
        <v>49</v>
      </c>
      <c r="C31" s="13" t="s">
        <v>50</v>
      </c>
      <c r="D31" s="14">
        <v>7000</v>
      </c>
      <c r="E31" s="14">
        <v>0</v>
      </c>
      <c r="F31" s="14">
        <v>4875</v>
      </c>
      <c r="G31" s="14">
        <v>0</v>
      </c>
      <c r="H31" s="14">
        <v>5165.5</v>
      </c>
      <c r="I31" s="14">
        <v>0</v>
      </c>
      <c r="J31" s="15">
        <f t="shared" si="0"/>
        <v>290.5</v>
      </c>
      <c r="K31" s="15">
        <f t="shared" si="1"/>
        <v>0</v>
      </c>
      <c r="L31" s="15">
        <f t="shared" si="2"/>
        <v>105.95897435897437</v>
      </c>
      <c r="M31" s="15">
        <f t="shared" si="3"/>
        <v>0</v>
      </c>
    </row>
    <row r="32" spans="1:13" x14ac:dyDescent="0.25">
      <c r="A32" s="12">
        <v>0</v>
      </c>
      <c r="B32" s="19" t="s">
        <v>51</v>
      </c>
      <c r="C32" s="13" t="s">
        <v>52</v>
      </c>
      <c r="D32" s="14">
        <v>690850</v>
      </c>
      <c r="E32" s="14">
        <v>0</v>
      </c>
      <c r="F32" s="14">
        <v>407570</v>
      </c>
      <c r="G32" s="14">
        <v>0</v>
      </c>
      <c r="H32" s="14">
        <v>987895.34</v>
      </c>
      <c r="I32" s="14">
        <v>0</v>
      </c>
      <c r="J32" s="15">
        <f t="shared" si="0"/>
        <v>580325.34</v>
      </c>
      <c r="K32" s="15">
        <f t="shared" si="1"/>
        <v>0</v>
      </c>
      <c r="L32" s="15">
        <f t="shared" si="2"/>
        <v>242.38666732095098</v>
      </c>
      <c r="M32" s="15">
        <f t="shared" si="3"/>
        <v>0</v>
      </c>
    </row>
    <row r="33" spans="1:13" x14ac:dyDescent="0.25">
      <c r="A33" s="12">
        <v>0</v>
      </c>
      <c r="B33" s="19" t="s">
        <v>53</v>
      </c>
      <c r="C33" s="13" t="s">
        <v>54</v>
      </c>
      <c r="D33" s="14">
        <v>7005100</v>
      </c>
      <c r="E33" s="14">
        <v>0</v>
      </c>
      <c r="F33" s="14">
        <v>4699322</v>
      </c>
      <c r="G33" s="14">
        <v>0</v>
      </c>
      <c r="H33" s="14">
        <v>6210267.2300000004</v>
      </c>
      <c r="I33" s="14">
        <v>0</v>
      </c>
      <c r="J33" s="15">
        <f t="shared" si="0"/>
        <v>1510945.2300000004</v>
      </c>
      <c r="K33" s="15">
        <f t="shared" si="1"/>
        <v>0</v>
      </c>
      <c r="L33" s="15">
        <f t="shared" si="2"/>
        <v>132.15240900708656</v>
      </c>
      <c r="M33" s="15">
        <f t="shared" si="3"/>
        <v>0</v>
      </c>
    </row>
    <row r="34" spans="1:13" ht="75" x14ac:dyDescent="0.25">
      <c r="A34" s="12">
        <v>0</v>
      </c>
      <c r="B34" s="19" t="s">
        <v>55</v>
      </c>
      <c r="C34" s="13" t="s">
        <v>56</v>
      </c>
      <c r="D34" s="14">
        <v>6290500</v>
      </c>
      <c r="E34" s="14">
        <v>0</v>
      </c>
      <c r="F34" s="14">
        <v>3132220</v>
      </c>
      <c r="G34" s="14">
        <v>0</v>
      </c>
      <c r="H34" s="14">
        <v>6378894.3899999997</v>
      </c>
      <c r="I34" s="14">
        <v>0</v>
      </c>
      <c r="J34" s="15">
        <f t="shared" si="0"/>
        <v>3246674.3899999997</v>
      </c>
      <c r="K34" s="15">
        <f t="shared" si="1"/>
        <v>0</v>
      </c>
      <c r="L34" s="15">
        <f t="shared" si="2"/>
        <v>203.65409805186098</v>
      </c>
      <c r="M34" s="15">
        <f t="shared" si="3"/>
        <v>0</v>
      </c>
    </row>
    <row r="35" spans="1:13" ht="75" x14ac:dyDescent="0.25">
      <c r="A35" s="12">
        <v>0</v>
      </c>
      <c r="B35" s="19" t="s">
        <v>57</v>
      </c>
      <c r="C35" s="13" t="s">
        <v>58</v>
      </c>
      <c r="D35" s="14">
        <v>0</v>
      </c>
      <c r="E35" s="14">
        <v>13650</v>
      </c>
      <c r="F35" s="14">
        <v>0</v>
      </c>
      <c r="G35" s="14">
        <v>11300</v>
      </c>
      <c r="H35" s="14">
        <v>0</v>
      </c>
      <c r="I35" s="14">
        <v>11981.5</v>
      </c>
      <c r="J35" s="15">
        <f t="shared" si="0"/>
        <v>0</v>
      </c>
      <c r="K35" s="15">
        <f t="shared" si="1"/>
        <v>681.5</v>
      </c>
      <c r="L35" s="15">
        <f t="shared" si="2"/>
        <v>0</v>
      </c>
      <c r="M35" s="15">
        <f t="shared" si="3"/>
        <v>106.03097345132744</v>
      </c>
    </row>
    <row r="36" spans="1:13" ht="30" x14ac:dyDescent="0.25">
      <c r="A36" s="12">
        <v>0</v>
      </c>
      <c r="B36" s="19" t="s">
        <v>59</v>
      </c>
      <c r="C36" s="13" t="s">
        <v>60</v>
      </c>
      <c r="D36" s="14">
        <v>0</v>
      </c>
      <c r="E36" s="14">
        <v>6350</v>
      </c>
      <c r="F36" s="14">
        <v>0</v>
      </c>
      <c r="G36" s="14">
        <v>5120</v>
      </c>
      <c r="H36" s="14">
        <v>0</v>
      </c>
      <c r="I36" s="14">
        <v>5133.25</v>
      </c>
      <c r="J36" s="15">
        <f t="shared" si="0"/>
        <v>0</v>
      </c>
      <c r="K36" s="15">
        <f t="shared" si="1"/>
        <v>13.25</v>
      </c>
      <c r="L36" s="15">
        <f t="shared" si="2"/>
        <v>0</v>
      </c>
      <c r="M36" s="15">
        <f t="shared" si="3"/>
        <v>100.25878906250001</v>
      </c>
    </row>
    <row r="37" spans="1:13" ht="60" x14ac:dyDescent="0.25">
      <c r="A37" s="12">
        <v>0</v>
      </c>
      <c r="B37" s="19" t="s">
        <v>61</v>
      </c>
      <c r="C37" s="13" t="s">
        <v>62</v>
      </c>
      <c r="D37" s="14">
        <v>0</v>
      </c>
      <c r="E37" s="14">
        <v>22050</v>
      </c>
      <c r="F37" s="14">
        <v>0</v>
      </c>
      <c r="G37" s="14">
        <v>14850</v>
      </c>
      <c r="H37" s="14">
        <v>0</v>
      </c>
      <c r="I37" s="14">
        <v>13454.76</v>
      </c>
      <c r="J37" s="15">
        <f t="shared" si="0"/>
        <v>0</v>
      </c>
      <c r="K37" s="15">
        <f t="shared" si="1"/>
        <v>-1395.2399999999998</v>
      </c>
      <c r="L37" s="15">
        <f t="shared" si="2"/>
        <v>0</v>
      </c>
      <c r="M37" s="15">
        <f t="shared" si="3"/>
        <v>90.604444444444439</v>
      </c>
    </row>
    <row r="38" spans="1:13" ht="45" x14ac:dyDescent="0.25">
      <c r="A38" s="12">
        <v>0</v>
      </c>
      <c r="B38" s="19" t="s">
        <v>63</v>
      </c>
      <c r="C38" s="13" t="s">
        <v>64</v>
      </c>
      <c r="D38" s="14">
        <v>1100</v>
      </c>
      <c r="E38" s="14">
        <v>0</v>
      </c>
      <c r="F38" s="14">
        <v>825</v>
      </c>
      <c r="G38" s="14">
        <v>0</v>
      </c>
      <c r="H38" s="14">
        <v>124</v>
      </c>
      <c r="I38" s="14">
        <v>0</v>
      </c>
      <c r="J38" s="15">
        <f t="shared" si="0"/>
        <v>-701</v>
      </c>
      <c r="K38" s="15">
        <f t="shared" si="1"/>
        <v>0</v>
      </c>
      <c r="L38" s="15">
        <f t="shared" si="2"/>
        <v>15.030303030303029</v>
      </c>
      <c r="M38" s="15">
        <f t="shared" si="3"/>
        <v>0</v>
      </c>
    </row>
    <row r="39" spans="1:13" x14ac:dyDescent="0.25">
      <c r="A39" s="12">
        <v>0</v>
      </c>
      <c r="B39" s="19" t="s">
        <v>65</v>
      </c>
      <c r="C39" s="13" t="s">
        <v>66</v>
      </c>
      <c r="D39" s="14">
        <v>0</v>
      </c>
      <c r="E39" s="14">
        <v>0</v>
      </c>
      <c r="F39" s="14">
        <v>0</v>
      </c>
      <c r="G39" s="14">
        <v>0</v>
      </c>
      <c r="H39" s="14">
        <v>4236.8599999999997</v>
      </c>
      <c r="I39" s="14">
        <v>0</v>
      </c>
      <c r="J39" s="15">
        <f t="shared" si="0"/>
        <v>4236.8599999999997</v>
      </c>
      <c r="K39" s="15">
        <f t="shared" si="1"/>
        <v>0</v>
      </c>
      <c r="L39" s="15">
        <f t="shared" si="2"/>
        <v>0</v>
      </c>
      <c r="M39" s="15">
        <f t="shared" si="3"/>
        <v>0</v>
      </c>
    </row>
    <row r="40" spans="1:13" ht="45" x14ac:dyDescent="0.25">
      <c r="A40" s="12">
        <v>0</v>
      </c>
      <c r="B40" s="19" t="s">
        <v>67</v>
      </c>
      <c r="C40" s="13" t="s">
        <v>68</v>
      </c>
      <c r="D40" s="14">
        <v>40060</v>
      </c>
      <c r="E40" s="14">
        <v>0</v>
      </c>
      <c r="F40" s="14">
        <v>27460</v>
      </c>
      <c r="G40" s="14">
        <v>0</v>
      </c>
      <c r="H40" s="14">
        <v>1890</v>
      </c>
      <c r="I40" s="14">
        <v>0</v>
      </c>
      <c r="J40" s="15">
        <f t="shared" si="0"/>
        <v>-25570</v>
      </c>
      <c r="K40" s="15">
        <f t="shared" si="1"/>
        <v>0</v>
      </c>
      <c r="L40" s="15">
        <f t="shared" si="2"/>
        <v>6.8827385287691181</v>
      </c>
      <c r="M40" s="15">
        <f t="shared" si="3"/>
        <v>0</v>
      </c>
    </row>
    <row r="41" spans="1:13" x14ac:dyDescent="0.25">
      <c r="A41" s="12">
        <v>0</v>
      </c>
      <c r="B41" s="19" t="s">
        <v>69</v>
      </c>
      <c r="C41" s="13" t="s">
        <v>70</v>
      </c>
      <c r="D41" s="14">
        <v>598310</v>
      </c>
      <c r="E41" s="14">
        <v>0</v>
      </c>
      <c r="F41" s="14">
        <v>384615</v>
      </c>
      <c r="G41" s="14">
        <v>0</v>
      </c>
      <c r="H41" s="14">
        <v>1574484.3399999999</v>
      </c>
      <c r="I41" s="14">
        <v>0</v>
      </c>
      <c r="J41" s="15">
        <f t="shared" si="0"/>
        <v>1189869.3399999999</v>
      </c>
      <c r="K41" s="15">
        <f t="shared" si="1"/>
        <v>0</v>
      </c>
      <c r="L41" s="15">
        <f t="shared" si="2"/>
        <v>409.36633776633772</v>
      </c>
      <c r="M41" s="15">
        <f t="shared" si="3"/>
        <v>0</v>
      </c>
    </row>
    <row r="42" spans="1:13" ht="30" x14ac:dyDescent="0.25">
      <c r="A42" s="12">
        <v>0</v>
      </c>
      <c r="B42" s="19" t="s">
        <v>71</v>
      </c>
      <c r="C42" s="13" t="s">
        <v>72</v>
      </c>
      <c r="D42" s="14">
        <v>0</v>
      </c>
      <c r="E42" s="14">
        <v>0</v>
      </c>
      <c r="F42" s="14">
        <v>0</v>
      </c>
      <c r="G42" s="14">
        <v>0</v>
      </c>
      <c r="H42" s="14">
        <v>28709.02</v>
      </c>
      <c r="I42" s="14">
        <v>0</v>
      </c>
      <c r="J42" s="15">
        <f t="shared" ref="J42:J62" si="4">H42-F42</f>
        <v>28709.02</v>
      </c>
      <c r="K42" s="15">
        <f t="shared" ref="K42:K62" si="5">I42-G42</f>
        <v>0</v>
      </c>
      <c r="L42" s="15">
        <f t="shared" ref="L42:L62" si="6">IF(F42=0,0,H42/F42*100)</f>
        <v>0</v>
      </c>
      <c r="M42" s="15">
        <f t="shared" ref="M42:M62" si="7">IF(G42=0,0,I42/G42*100)</f>
        <v>0</v>
      </c>
    </row>
    <row r="43" spans="1:13" ht="45" x14ac:dyDescent="0.25">
      <c r="A43" s="12">
        <v>0</v>
      </c>
      <c r="B43" s="19" t="s">
        <v>73</v>
      </c>
      <c r="C43" s="13" t="s">
        <v>74</v>
      </c>
      <c r="D43" s="14">
        <v>600</v>
      </c>
      <c r="E43" s="14">
        <v>0</v>
      </c>
      <c r="F43" s="14">
        <v>450</v>
      </c>
      <c r="G43" s="14">
        <v>0</v>
      </c>
      <c r="H43" s="14">
        <v>2911.62</v>
      </c>
      <c r="I43" s="14">
        <v>0</v>
      </c>
      <c r="J43" s="15">
        <f t="shared" si="4"/>
        <v>2461.62</v>
      </c>
      <c r="K43" s="15">
        <f t="shared" si="5"/>
        <v>0</v>
      </c>
      <c r="L43" s="15">
        <f t="shared" si="6"/>
        <v>647.02666666666664</v>
      </c>
      <c r="M43" s="15">
        <f t="shared" si="7"/>
        <v>0</v>
      </c>
    </row>
    <row r="44" spans="1:13" ht="45" x14ac:dyDescent="0.25">
      <c r="A44" s="12">
        <v>0</v>
      </c>
      <c r="B44" s="19" t="s">
        <v>75</v>
      </c>
      <c r="C44" s="13" t="s">
        <v>76</v>
      </c>
      <c r="D44" s="14">
        <v>0</v>
      </c>
      <c r="E44" s="14">
        <v>0</v>
      </c>
      <c r="F44" s="14">
        <v>0</v>
      </c>
      <c r="G44" s="14">
        <v>0</v>
      </c>
      <c r="H44" s="14">
        <v>5661</v>
      </c>
      <c r="I44" s="14">
        <v>0</v>
      </c>
      <c r="J44" s="15">
        <f t="shared" si="4"/>
        <v>5661</v>
      </c>
      <c r="K44" s="15">
        <f t="shared" si="5"/>
        <v>0</v>
      </c>
      <c r="L44" s="15">
        <f t="shared" si="6"/>
        <v>0</v>
      </c>
      <c r="M44" s="15">
        <f t="shared" si="7"/>
        <v>0</v>
      </c>
    </row>
    <row r="45" spans="1:13" ht="90" x14ac:dyDescent="0.25">
      <c r="A45" s="12">
        <v>0</v>
      </c>
      <c r="B45" s="19" t="s">
        <v>77</v>
      </c>
      <c r="C45" s="13" t="s">
        <v>78</v>
      </c>
      <c r="D45" s="14">
        <v>0</v>
      </c>
      <c r="E45" s="14">
        <v>0</v>
      </c>
      <c r="F45" s="14">
        <v>0</v>
      </c>
      <c r="G45" s="14">
        <v>0</v>
      </c>
      <c r="H45" s="14">
        <v>1481.71</v>
      </c>
      <c r="I45" s="14">
        <v>0</v>
      </c>
      <c r="J45" s="15">
        <f t="shared" si="4"/>
        <v>1481.71</v>
      </c>
      <c r="K45" s="15">
        <f t="shared" si="5"/>
        <v>0</v>
      </c>
      <c r="L45" s="15">
        <f t="shared" si="6"/>
        <v>0</v>
      </c>
      <c r="M45" s="15">
        <f t="shared" si="7"/>
        <v>0</v>
      </c>
    </row>
    <row r="46" spans="1:13" x14ac:dyDescent="0.25">
      <c r="A46" s="12">
        <v>0</v>
      </c>
      <c r="B46" s="19" t="s">
        <v>79</v>
      </c>
      <c r="C46" s="13" t="s">
        <v>80</v>
      </c>
      <c r="D46" s="14">
        <v>1803918</v>
      </c>
      <c r="E46" s="14">
        <v>0</v>
      </c>
      <c r="F46" s="14">
        <v>1803918</v>
      </c>
      <c r="G46" s="14">
        <v>0</v>
      </c>
      <c r="H46" s="14">
        <v>1861312.26</v>
      </c>
      <c r="I46" s="14">
        <v>0</v>
      </c>
      <c r="J46" s="15">
        <f t="shared" si="4"/>
        <v>57394.260000000009</v>
      </c>
      <c r="K46" s="15">
        <f t="shared" si="5"/>
        <v>0</v>
      </c>
      <c r="L46" s="15">
        <f t="shared" si="6"/>
        <v>103.18164462020999</v>
      </c>
      <c r="M46" s="15">
        <f t="shared" si="7"/>
        <v>0</v>
      </c>
    </row>
    <row r="47" spans="1:13" ht="60" x14ac:dyDescent="0.25">
      <c r="A47" s="12">
        <v>0</v>
      </c>
      <c r="B47" s="19" t="s">
        <v>81</v>
      </c>
      <c r="C47" s="13" t="s">
        <v>82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2340.12</v>
      </c>
      <c r="J47" s="15">
        <f t="shared" si="4"/>
        <v>0</v>
      </c>
      <c r="K47" s="15">
        <f t="shared" si="5"/>
        <v>2340.12</v>
      </c>
      <c r="L47" s="15">
        <f t="shared" si="6"/>
        <v>0</v>
      </c>
      <c r="M47" s="15">
        <f t="shared" si="7"/>
        <v>0</v>
      </c>
    </row>
    <row r="48" spans="1:13" ht="30" x14ac:dyDescent="0.25">
      <c r="A48" s="12">
        <v>0</v>
      </c>
      <c r="B48" s="19" t="s">
        <v>83</v>
      </c>
      <c r="C48" s="13" t="s">
        <v>84</v>
      </c>
      <c r="D48" s="14">
        <v>0</v>
      </c>
      <c r="E48" s="14">
        <v>2440083</v>
      </c>
      <c r="F48" s="14">
        <v>0</v>
      </c>
      <c r="G48" s="14">
        <v>1830062.25</v>
      </c>
      <c r="H48" s="14">
        <v>0</v>
      </c>
      <c r="I48" s="14">
        <v>194207.51</v>
      </c>
      <c r="J48" s="15">
        <f t="shared" si="4"/>
        <v>0</v>
      </c>
      <c r="K48" s="15">
        <f t="shared" si="5"/>
        <v>-1635854.74</v>
      </c>
      <c r="L48" s="15">
        <f t="shared" si="6"/>
        <v>0</v>
      </c>
      <c r="M48" s="15">
        <f t="shared" si="7"/>
        <v>10.612071256046072</v>
      </c>
    </row>
    <row r="49" spans="1:13" ht="45" x14ac:dyDescent="0.25">
      <c r="A49" s="12">
        <v>0</v>
      </c>
      <c r="B49" s="19" t="s">
        <v>85</v>
      </c>
      <c r="C49" s="13" t="s">
        <v>86</v>
      </c>
      <c r="D49" s="14">
        <v>0</v>
      </c>
      <c r="E49" s="14">
        <v>617714</v>
      </c>
      <c r="F49" s="14">
        <v>0</v>
      </c>
      <c r="G49" s="14">
        <v>463285.5</v>
      </c>
      <c r="H49" s="14">
        <v>0</v>
      </c>
      <c r="I49" s="14">
        <v>384762.82</v>
      </c>
      <c r="J49" s="15">
        <f t="shared" si="4"/>
        <v>0</v>
      </c>
      <c r="K49" s="15">
        <f t="shared" si="5"/>
        <v>-78522.679999999993</v>
      </c>
      <c r="L49" s="15">
        <f t="shared" si="6"/>
        <v>0</v>
      </c>
      <c r="M49" s="15">
        <f t="shared" si="7"/>
        <v>83.050909212569792</v>
      </c>
    </row>
    <row r="50" spans="1:13" ht="45" x14ac:dyDescent="0.25">
      <c r="A50" s="12">
        <v>0</v>
      </c>
      <c r="B50" s="19" t="s">
        <v>87</v>
      </c>
      <c r="C50" s="13" t="s">
        <v>88</v>
      </c>
      <c r="D50" s="14">
        <v>0</v>
      </c>
      <c r="E50" s="14">
        <v>30000</v>
      </c>
      <c r="F50" s="14">
        <v>0</v>
      </c>
      <c r="G50" s="14">
        <v>22500</v>
      </c>
      <c r="H50" s="14">
        <v>0</v>
      </c>
      <c r="I50" s="14">
        <v>11773.22</v>
      </c>
      <c r="J50" s="15">
        <f t="shared" si="4"/>
        <v>0</v>
      </c>
      <c r="K50" s="15">
        <f t="shared" si="5"/>
        <v>-10726.78</v>
      </c>
      <c r="L50" s="15">
        <f t="shared" si="6"/>
        <v>0</v>
      </c>
      <c r="M50" s="15">
        <f t="shared" si="7"/>
        <v>52.325422222222215</v>
      </c>
    </row>
    <row r="51" spans="1:13" x14ac:dyDescent="0.25">
      <c r="A51" s="12">
        <v>0</v>
      </c>
      <c r="B51" s="19" t="s">
        <v>89</v>
      </c>
      <c r="C51" s="13" t="s">
        <v>90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1904556.82</v>
      </c>
      <c r="J51" s="15">
        <f t="shared" si="4"/>
        <v>0</v>
      </c>
      <c r="K51" s="15">
        <f t="shared" si="5"/>
        <v>1904556.82</v>
      </c>
      <c r="L51" s="15">
        <f t="shared" si="6"/>
        <v>0</v>
      </c>
      <c r="M51" s="15">
        <f t="shared" si="7"/>
        <v>0</v>
      </c>
    </row>
    <row r="52" spans="1:13" ht="90" x14ac:dyDescent="0.25">
      <c r="A52" s="12">
        <v>0</v>
      </c>
      <c r="B52" s="19" t="s">
        <v>91</v>
      </c>
      <c r="C52" s="13" t="s">
        <v>92</v>
      </c>
      <c r="D52" s="14">
        <v>0</v>
      </c>
      <c r="E52" s="14">
        <v>550000</v>
      </c>
      <c r="F52" s="14">
        <v>0</v>
      </c>
      <c r="G52" s="14">
        <v>412500</v>
      </c>
      <c r="H52" s="14">
        <v>0</v>
      </c>
      <c r="I52" s="14">
        <v>2479805.6800000002</v>
      </c>
      <c r="J52" s="15">
        <f t="shared" si="4"/>
        <v>0</v>
      </c>
      <c r="K52" s="15">
        <f t="shared" si="5"/>
        <v>2067305.6800000002</v>
      </c>
      <c r="L52" s="15">
        <f t="shared" si="6"/>
        <v>0</v>
      </c>
      <c r="M52" s="15">
        <f t="shared" si="7"/>
        <v>601.16501333333338</v>
      </c>
    </row>
    <row r="53" spans="1:13" ht="75" x14ac:dyDescent="0.25">
      <c r="A53" s="12">
        <v>0</v>
      </c>
      <c r="B53" s="19" t="s">
        <v>93</v>
      </c>
      <c r="C53" s="13" t="s">
        <v>94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804321</v>
      </c>
      <c r="J53" s="15">
        <f t="shared" si="4"/>
        <v>0</v>
      </c>
      <c r="K53" s="15">
        <f t="shared" si="5"/>
        <v>804321</v>
      </c>
      <c r="L53" s="15">
        <f t="shared" si="6"/>
        <v>0</v>
      </c>
      <c r="M53" s="15">
        <f t="shared" si="7"/>
        <v>0</v>
      </c>
    </row>
    <row r="54" spans="1:13" x14ac:dyDescent="0.25">
      <c r="A54" s="12">
        <v>0</v>
      </c>
      <c r="B54" s="19" t="s">
        <v>95</v>
      </c>
      <c r="C54" s="13" t="s">
        <v>96</v>
      </c>
      <c r="D54" s="14">
        <v>27255100</v>
      </c>
      <c r="E54" s="14">
        <v>0</v>
      </c>
      <c r="F54" s="14">
        <v>20441700</v>
      </c>
      <c r="G54" s="14">
        <v>0</v>
      </c>
      <c r="H54" s="14">
        <v>20441700</v>
      </c>
      <c r="I54" s="14">
        <v>0</v>
      </c>
      <c r="J54" s="15">
        <f t="shared" si="4"/>
        <v>0</v>
      </c>
      <c r="K54" s="15">
        <f t="shared" si="5"/>
        <v>0</v>
      </c>
      <c r="L54" s="15">
        <f t="shared" si="6"/>
        <v>100</v>
      </c>
      <c r="M54" s="15">
        <f t="shared" si="7"/>
        <v>0</v>
      </c>
    </row>
    <row r="55" spans="1:13" ht="90" x14ac:dyDescent="0.25">
      <c r="A55" s="12">
        <v>0</v>
      </c>
      <c r="B55" s="19" t="s">
        <v>97</v>
      </c>
      <c r="C55" s="13" t="s">
        <v>98</v>
      </c>
      <c r="D55" s="14">
        <v>8164200</v>
      </c>
      <c r="E55" s="14">
        <v>0</v>
      </c>
      <c r="F55" s="14">
        <v>6978800</v>
      </c>
      <c r="G55" s="14">
        <v>0</v>
      </c>
      <c r="H55" s="14">
        <v>6978800</v>
      </c>
      <c r="I55" s="14">
        <v>0</v>
      </c>
      <c r="J55" s="15">
        <f t="shared" si="4"/>
        <v>0</v>
      </c>
      <c r="K55" s="15">
        <f t="shared" si="5"/>
        <v>0</v>
      </c>
      <c r="L55" s="15">
        <f t="shared" si="6"/>
        <v>100</v>
      </c>
      <c r="M55" s="15">
        <f t="shared" si="7"/>
        <v>0</v>
      </c>
    </row>
    <row r="56" spans="1:13" ht="30" x14ac:dyDescent="0.25">
      <c r="A56" s="12">
        <v>0</v>
      </c>
      <c r="B56" s="19" t="s">
        <v>99</v>
      </c>
      <c r="C56" s="13" t="s">
        <v>100</v>
      </c>
      <c r="D56" s="14">
        <v>41657800</v>
      </c>
      <c r="E56" s="14">
        <v>0</v>
      </c>
      <c r="F56" s="14">
        <v>31976200</v>
      </c>
      <c r="G56" s="14">
        <v>0</v>
      </c>
      <c r="H56" s="14">
        <v>31976200</v>
      </c>
      <c r="I56" s="14">
        <v>0</v>
      </c>
      <c r="J56" s="15">
        <f t="shared" si="4"/>
        <v>0</v>
      </c>
      <c r="K56" s="15">
        <f t="shared" si="5"/>
        <v>0</v>
      </c>
      <c r="L56" s="15">
        <f t="shared" si="6"/>
        <v>100</v>
      </c>
      <c r="M56" s="15">
        <f t="shared" si="7"/>
        <v>0</v>
      </c>
    </row>
    <row r="57" spans="1:13" ht="75" x14ac:dyDescent="0.25">
      <c r="A57" s="12">
        <v>0</v>
      </c>
      <c r="B57" s="19" t="s">
        <v>101</v>
      </c>
      <c r="C57" s="13" t="s">
        <v>102</v>
      </c>
      <c r="D57" s="14">
        <v>1923480</v>
      </c>
      <c r="E57" s="14">
        <v>0</v>
      </c>
      <c r="F57" s="14">
        <v>1603200</v>
      </c>
      <c r="G57" s="14">
        <v>0</v>
      </c>
      <c r="H57" s="14">
        <v>1603200</v>
      </c>
      <c r="I57" s="14">
        <v>0</v>
      </c>
      <c r="J57" s="15">
        <f t="shared" si="4"/>
        <v>0</v>
      </c>
      <c r="K57" s="15">
        <f t="shared" si="5"/>
        <v>0</v>
      </c>
      <c r="L57" s="15">
        <f t="shared" si="6"/>
        <v>100</v>
      </c>
      <c r="M57" s="15">
        <f t="shared" si="7"/>
        <v>0</v>
      </c>
    </row>
    <row r="58" spans="1:13" ht="45" x14ac:dyDescent="0.25">
      <c r="A58" s="12">
        <v>0</v>
      </c>
      <c r="B58" s="19" t="s">
        <v>103</v>
      </c>
      <c r="C58" s="13" t="s">
        <v>104</v>
      </c>
      <c r="D58" s="14">
        <v>1359978</v>
      </c>
      <c r="E58" s="14">
        <v>0</v>
      </c>
      <c r="F58" s="14">
        <v>1043909</v>
      </c>
      <c r="G58" s="14">
        <v>0</v>
      </c>
      <c r="H58" s="14">
        <v>1043909</v>
      </c>
      <c r="I58" s="14">
        <v>0</v>
      </c>
      <c r="J58" s="15">
        <f t="shared" si="4"/>
        <v>0</v>
      </c>
      <c r="K58" s="15">
        <f t="shared" si="5"/>
        <v>0</v>
      </c>
      <c r="L58" s="15">
        <f t="shared" si="6"/>
        <v>100</v>
      </c>
      <c r="M58" s="15">
        <f t="shared" si="7"/>
        <v>0</v>
      </c>
    </row>
    <row r="59" spans="1:13" ht="60" x14ac:dyDescent="0.25">
      <c r="A59" s="12">
        <v>0</v>
      </c>
      <c r="B59" s="19" t="s">
        <v>105</v>
      </c>
      <c r="C59" s="13" t="s">
        <v>106</v>
      </c>
      <c r="D59" s="14">
        <v>20475</v>
      </c>
      <c r="E59" s="14">
        <v>0</v>
      </c>
      <c r="F59" s="14">
        <v>15354</v>
      </c>
      <c r="G59" s="14">
        <v>0</v>
      </c>
      <c r="H59" s="14">
        <v>15354</v>
      </c>
      <c r="I59" s="14">
        <v>0</v>
      </c>
      <c r="J59" s="15">
        <f t="shared" si="4"/>
        <v>0</v>
      </c>
      <c r="K59" s="15">
        <f t="shared" si="5"/>
        <v>0</v>
      </c>
      <c r="L59" s="15">
        <f t="shared" si="6"/>
        <v>100</v>
      </c>
      <c r="M59" s="15">
        <f t="shared" si="7"/>
        <v>0</v>
      </c>
    </row>
    <row r="60" spans="1:13" x14ac:dyDescent="0.25">
      <c r="A60" s="12">
        <v>0</v>
      </c>
      <c r="B60" s="19" t="s">
        <v>107</v>
      </c>
      <c r="C60" s="13" t="s">
        <v>108</v>
      </c>
      <c r="D60" s="14">
        <v>2737027</v>
      </c>
      <c r="E60" s="14">
        <v>738760</v>
      </c>
      <c r="F60" s="14">
        <v>2141990</v>
      </c>
      <c r="G60" s="14">
        <v>738760</v>
      </c>
      <c r="H60" s="14">
        <v>2010082.54</v>
      </c>
      <c r="I60" s="14">
        <v>738760</v>
      </c>
      <c r="J60" s="15">
        <f t="shared" si="4"/>
        <v>-131907.45999999996</v>
      </c>
      <c r="K60" s="15">
        <f t="shared" si="5"/>
        <v>0</v>
      </c>
      <c r="L60" s="15">
        <f t="shared" si="6"/>
        <v>93.841826525800769</v>
      </c>
      <c r="M60" s="15">
        <f t="shared" si="7"/>
        <v>100</v>
      </c>
    </row>
    <row r="61" spans="1:13" x14ac:dyDescent="0.25">
      <c r="A61" s="12">
        <v>1</v>
      </c>
      <c r="B61" s="19" t="s">
        <v>109</v>
      </c>
      <c r="C61" s="13" t="s">
        <v>110</v>
      </c>
      <c r="D61" s="14">
        <v>95887688</v>
      </c>
      <c r="E61" s="14">
        <v>3679847</v>
      </c>
      <c r="F61" s="14">
        <v>69156809</v>
      </c>
      <c r="G61" s="14">
        <v>2759617.75</v>
      </c>
      <c r="H61" s="14">
        <v>95217795.25000003</v>
      </c>
      <c r="I61" s="14">
        <v>5812336.6799999997</v>
      </c>
      <c r="J61" s="15">
        <f t="shared" si="4"/>
        <v>26060986.25000003</v>
      </c>
      <c r="K61" s="15">
        <f t="shared" si="5"/>
        <v>3052718.9299999997</v>
      </c>
      <c r="L61" s="15">
        <f t="shared" si="6"/>
        <v>137.6839050656603</v>
      </c>
      <c r="M61" s="15">
        <f t="shared" si="7"/>
        <v>210.62107895196718</v>
      </c>
    </row>
    <row r="62" spans="1:13" x14ac:dyDescent="0.25">
      <c r="A62" s="12">
        <v>1</v>
      </c>
      <c r="B62" s="19" t="s">
        <v>109</v>
      </c>
      <c r="C62" s="13" t="s">
        <v>111</v>
      </c>
      <c r="D62" s="14">
        <v>179005748</v>
      </c>
      <c r="E62" s="14">
        <v>4418607</v>
      </c>
      <c r="F62" s="14">
        <v>133357962</v>
      </c>
      <c r="G62" s="14">
        <v>3498377.75</v>
      </c>
      <c r="H62" s="14">
        <v>159287040.79000002</v>
      </c>
      <c r="I62" s="14">
        <v>6551096.6799999997</v>
      </c>
      <c r="J62" s="15">
        <f t="shared" si="4"/>
        <v>25929078.790000021</v>
      </c>
      <c r="K62" s="15">
        <f t="shared" si="5"/>
        <v>3052718.9299999997</v>
      </c>
      <c r="L62" s="15">
        <f t="shared" si="6"/>
        <v>119.4432176385539</v>
      </c>
      <c r="M62" s="15">
        <f t="shared" si="7"/>
        <v>187.26098632430416</v>
      </c>
    </row>
    <row r="66" spans="2:10" ht="27" customHeight="1" x14ac:dyDescent="0.25">
      <c r="B66" s="24" t="s">
        <v>118</v>
      </c>
      <c r="C66" s="25"/>
      <c r="I66" s="26" t="s">
        <v>119</v>
      </c>
      <c r="J66" s="27"/>
    </row>
  </sheetData>
  <mergeCells count="10">
    <mergeCell ref="L7:M7"/>
    <mergeCell ref="B66:C66"/>
    <mergeCell ref="I66:J66"/>
    <mergeCell ref="B5:M5"/>
    <mergeCell ref="B7:B8"/>
    <mergeCell ref="C7:C8"/>
    <mergeCell ref="D7:E7"/>
    <mergeCell ref="F7:G7"/>
    <mergeCell ref="H7:I7"/>
    <mergeCell ref="J7:K7"/>
  </mergeCells>
  <conditionalFormatting sqref="B10:B62">
    <cfRule type="expression" dxfId="11" priority="2" stopIfTrue="1">
      <formula>A10=1</formula>
    </cfRule>
  </conditionalFormatting>
  <conditionalFormatting sqref="C10:C62">
    <cfRule type="expression" dxfId="10" priority="3" stopIfTrue="1">
      <formula>A10=1</formula>
    </cfRule>
  </conditionalFormatting>
  <conditionalFormatting sqref="D10:D62">
    <cfRule type="expression" dxfId="9" priority="6" stopIfTrue="1">
      <formula>A10=1</formula>
    </cfRule>
  </conditionalFormatting>
  <conditionalFormatting sqref="E10:E62">
    <cfRule type="expression" dxfId="8" priority="7" stopIfTrue="1">
      <formula>A10=1</formula>
    </cfRule>
  </conditionalFormatting>
  <conditionalFormatting sqref="F10:F62">
    <cfRule type="expression" dxfId="7" priority="8" stopIfTrue="1">
      <formula>A10=1</formula>
    </cfRule>
  </conditionalFormatting>
  <conditionalFormatting sqref="G10:G62">
    <cfRule type="expression" dxfId="6" priority="9" stopIfTrue="1">
      <formula>A10=1</formula>
    </cfRule>
  </conditionalFormatting>
  <conditionalFormatting sqref="H10:H62">
    <cfRule type="expression" dxfId="5" priority="10" stopIfTrue="1">
      <formula>A10=1</formula>
    </cfRule>
  </conditionalFormatting>
  <conditionalFormatting sqref="I10:I62">
    <cfRule type="expression" dxfId="4" priority="11" stopIfTrue="1">
      <formula>A10=1</formula>
    </cfRule>
  </conditionalFormatting>
  <conditionalFormatting sqref="J10:J62">
    <cfRule type="expression" dxfId="3" priority="12" stopIfTrue="1">
      <formula>A10=1</formula>
    </cfRule>
  </conditionalFormatting>
  <conditionalFormatting sqref="K10:K62">
    <cfRule type="expression" dxfId="2" priority="13" stopIfTrue="1">
      <formula>A10=1</formula>
    </cfRule>
  </conditionalFormatting>
  <conditionalFormatting sqref="L10:L62">
    <cfRule type="expression" dxfId="1" priority="14" stopIfTrue="1">
      <formula>A10=1</formula>
    </cfRule>
  </conditionalFormatting>
  <conditionalFormatting sqref="M10:M62">
    <cfRule type="expression" dxfId="0" priority="15" stopIfTrue="1">
      <formula>A10=1</formula>
    </cfRule>
  </conditionalFormatting>
  <pageMargins left="0.70866141732283472" right="0.31496062992125984" top="0.39370078740157483" bottom="0.39370078740157483" header="0" footer="0"/>
  <pageSetup paperSize="9"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2023-12-14T06:19:40Z</cp:lastPrinted>
  <dcterms:created xsi:type="dcterms:W3CDTF">2023-10-18T07:24:00Z</dcterms:created>
  <dcterms:modified xsi:type="dcterms:W3CDTF">2023-12-14T06:19:42Z</dcterms:modified>
</cp:coreProperties>
</file>