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055" windowHeight="7935" activeTab="2"/>
  </bookViews>
  <sheets>
    <sheet name="Лист1" sheetId="1" r:id="rId1"/>
    <sheet name="Лист2" sheetId="2" r:id="rId2"/>
    <sheet name="Лист3" sheetId="3" r:id="rId3"/>
  </sheets>
  <definedNames>
    <definedName name="_xlnm.Print_Area" localSheetId="2">'Лист3'!$A$1:$P$84</definedName>
  </definedNames>
  <calcPr fullCalcOnLoad="1"/>
</workbook>
</file>

<file path=xl/sharedStrings.xml><?xml version="1.0" encoding="utf-8"?>
<sst xmlns="http://schemas.openxmlformats.org/spreadsheetml/2006/main" count="270" uniqueCount="219">
  <si>
    <t>Пільгове медичне обслуговування осіб, які постраждали внаслідок Чорнобильської катастрофи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</si>
  <si>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</si>
  <si>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оплата праці</t>
  </si>
  <si>
    <t>комунальні послуги та енергоносії</t>
  </si>
  <si>
    <t>з них:</t>
  </si>
  <si>
    <t>РАЗОМ</t>
  </si>
  <si>
    <t>грн.</t>
  </si>
  <si>
    <t>Інші видатки на соціальний захист ветеранів війни та праці</t>
  </si>
  <si>
    <t>Всього видатків</t>
  </si>
  <si>
    <t>Разом:</t>
  </si>
  <si>
    <t>Утримання та навчально-тренувальна робота комунальних дитячо-юнацьких спортивних шкіл</t>
  </si>
  <si>
    <t>видатки споживання</t>
  </si>
  <si>
    <t>видатки розвитку</t>
  </si>
  <si>
    <t>Багатопрофільна стаціонарна медична допомога населенню</t>
  </si>
  <si>
    <t>0111</t>
  </si>
  <si>
    <t>Загальний фонд</t>
  </si>
  <si>
    <t>Спеціальний фонд</t>
  </si>
  <si>
    <t>0133</t>
  </si>
  <si>
    <t>2010</t>
  </si>
  <si>
    <t>0731</t>
  </si>
  <si>
    <t>0810</t>
  </si>
  <si>
    <t>0180</t>
  </si>
  <si>
    <t>1020</t>
  </si>
  <si>
    <t>0921</t>
  </si>
  <si>
    <t>1090</t>
  </si>
  <si>
    <t>0960</t>
  </si>
  <si>
    <t>0990</t>
  </si>
  <si>
    <t>1060</t>
  </si>
  <si>
    <t>1030</t>
  </si>
  <si>
    <t>1070</t>
  </si>
  <si>
    <t>1010</t>
  </si>
  <si>
    <t>0824</t>
  </si>
  <si>
    <t>0828</t>
  </si>
  <si>
    <t>0829</t>
  </si>
  <si>
    <t>3050</t>
  </si>
  <si>
    <t>3090</t>
  </si>
  <si>
    <t>3104</t>
  </si>
  <si>
    <t>4060</t>
  </si>
  <si>
    <t>3180</t>
  </si>
  <si>
    <t>Додаток 3</t>
  </si>
  <si>
    <t>5041</t>
  </si>
  <si>
    <t>5061</t>
  </si>
  <si>
    <t xml:space="preserve">Забезпечення діяльності місцевих центрів фізичного здоров'я населення "Спорт для всіх" та проведення фізкультурно - масових заходів серед населення регіону </t>
  </si>
  <si>
    <t>5031</t>
  </si>
  <si>
    <t>0150</t>
  </si>
  <si>
    <t>2111</t>
  </si>
  <si>
    <t>Первинна медична допомога населенню, що надається центрами первинної медичної (медико - санітарної) допомоги</t>
  </si>
  <si>
    <t>0600000</t>
  </si>
  <si>
    <t>0610000</t>
  </si>
  <si>
    <t>3160</t>
  </si>
  <si>
    <t>3032</t>
  </si>
  <si>
    <t>Надання пільг окремим категоріям громадян з оплати послуг зв'язку</t>
  </si>
  <si>
    <t>3033</t>
  </si>
  <si>
    <t>1000000</t>
  </si>
  <si>
    <t>1010000</t>
  </si>
  <si>
    <t>1014030</t>
  </si>
  <si>
    <t>4030</t>
  </si>
  <si>
    <t>Забезпечення діяльності бібліотек</t>
  </si>
  <si>
    <t>1014060</t>
  </si>
  <si>
    <t>Забезпечення діяльності палаців і будинків культури, клубів, центрів дозвілля та інших клубних закладів</t>
  </si>
  <si>
    <t>1014082</t>
  </si>
  <si>
    <t>4082</t>
  </si>
  <si>
    <t>1015061</t>
  </si>
  <si>
    <t>Утримання та фінансова підтримка спортивних споруд</t>
  </si>
  <si>
    <t>Інша діяльність у сфері державного управління</t>
  </si>
  <si>
    <t>Забезпечення діяльності інших закладів у сфері освіти</t>
  </si>
  <si>
    <t>Інші заходи в галузі культури і мистецтва</t>
  </si>
  <si>
    <t>3242</t>
  </si>
  <si>
    <t>Інші заходи у сфері соціального захисту і соціального забезпечення</t>
  </si>
  <si>
    <t>Видатки на поховання учасників бойових дій та осіб з інвалідністю внаслідок війни</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</si>
  <si>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</si>
  <si>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3171</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</si>
  <si>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</si>
  <si>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3191</t>
  </si>
  <si>
    <t>0726</t>
  </si>
  <si>
    <t>Інші програми та заходи у сфері освіти</t>
  </si>
  <si>
    <t xml:space="preserve">Код програмної класифікації видатків та кредитування місцевих бюджетів </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</si>
  <si>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</si>
  <si>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</si>
  <si>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усього</t>
  </si>
  <si>
    <t>у тому числі бюджет розвитку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</si>
  <si>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</si>
  <si>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Надання позашкільної освіти закладами позашкільної освіти, заходи із позашкільної роботи з дітьми</t>
  </si>
  <si>
    <t>до рішення міської ради</t>
  </si>
  <si>
    <t>(код бюджету)</t>
  </si>
  <si>
    <t>3700000</t>
  </si>
  <si>
    <t>3710000</t>
  </si>
  <si>
    <t>3710160</t>
  </si>
  <si>
    <t>0160</t>
  </si>
  <si>
    <t>1015041</t>
  </si>
  <si>
    <t>1015031</t>
  </si>
  <si>
    <t>1010160</t>
  </si>
  <si>
    <t>0610160</t>
  </si>
  <si>
    <t>0611010</t>
  </si>
  <si>
    <t>Надання дошкільної освіти</t>
  </si>
  <si>
    <t>0910</t>
  </si>
  <si>
    <t>8710</t>
  </si>
  <si>
    <t>3210</t>
  </si>
  <si>
    <t>Компенсаційні виплати на пільговий проїзд автомобільним транспортом окремим категоріям громадян</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</si>
  <si>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</si>
  <si>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Організація та проведення громадських робіт</t>
  </si>
  <si>
    <t>1050</t>
  </si>
  <si>
    <t>8340</t>
  </si>
  <si>
    <t>Природоохоронні заходи за рахунок цільових фондів</t>
  </si>
  <si>
    <t>0540</t>
  </si>
  <si>
    <t>8120</t>
  </si>
  <si>
    <t>Заходи з організації рятування на водах</t>
  </si>
  <si>
    <t>0320</t>
  </si>
  <si>
    <t>7461</t>
  </si>
  <si>
    <t>7693</t>
  </si>
  <si>
    <t>Інші заходи, пов'язані з економічною діяльністю</t>
  </si>
  <si>
    <t>0490</t>
  </si>
  <si>
    <t>Утримання та розвиток автомобільних доріг та дорожньої інфраструктури за рахунок коштів місцевого бюджету</t>
  </si>
  <si>
    <t>0456</t>
  </si>
  <si>
    <t>6020</t>
  </si>
  <si>
    <t>6030</t>
  </si>
  <si>
    <t>6071</t>
  </si>
  <si>
    <t>0620</t>
  </si>
  <si>
    <t>Забезпечення функціонування підприємств, установ та організацій, що виробляють, виконують та/або надають житлово-комунальні послуги</t>
  </si>
  <si>
    <t>Організація благоустрою населених пунктів</t>
  </si>
  <si>
    <t>0640</t>
  </si>
  <si>
    <t>Начальник фінансового управління  міської ради</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</si>
  <si>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</si>
  <si>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1141</t>
  </si>
  <si>
    <t>9770</t>
  </si>
  <si>
    <t>Інші субвенції з місцевого бюджету</t>
  </si>
  <si>
    <t>Керівництво і управління у відповідній сфері у містах (місті Києві), селищах, селах, територіальних громадах</t>
  </si>
  <si>
    <t>Виконавчий комітет Новоодеської міської ради</t>
  </si>
  <si>
    <t xml:space="preserve"> Управління освіти Новоодеської міської ради</t>
  </si>
  <si>
    <t>Відділ культури, молоді та спорту Новоодеської міської ради</t>
  </si>
  <si>
    <t>Фінансове управління Новоодеської міської ради</t>
  </si>
  <si>
    <t>0611021</t>
  </si>
  <si>
    <t>1021</t>
  </si>
  <si>
    <t>0611070</t>
  </si>
  <si>
    <t>0611141</t>
  </si>
  <si>
    <t>0611142</t>
  </si>
  <si>
    <t>1142</t>
  </si>
  <si>
    <t>0611151</t>
  </si>
  <si>
    <t>1151</t>
  </si>
  <si>
    <t>0619770</t>
  </si>
  <si>
    <t>1014081</t>
  </si>
  <si>
    <t>4081</t>
  </si>
  <si>
    <t>Забезпечення діяльності інших закладів в галузі культури і мистецтва</t>
  </si>
  <si>
    <t>1011080</t>
  </si>
  <si>
    <t>1080</t>
  </si>
  <si>
    <t>9710</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</si>
  <si>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</si>
  <si>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 xml:space="preserve">                                    Тетяна ЛИТВИНЕНКО</t>
  </si>
  <si>
    <t>7130</t>
  </si>
  <si>
    <t>0421</t>
  </si>
  <si>
    <t>Здійснення заходів із землеустрою</t>
  </si>
  <si>
    <t>0800000</t>
  </si>
  <si>
    <t>0810160</t>
  </si>
  <si>
    <t>0810000</t>
  </si>
  <si>
    <t xml:space="preserve"> Управління соціального захисту населення                                Новоодеської міської ради</t>
  </si>
  <si>
    <t>0200000</t>
  </si>
  <si>
    <t>0210000</t>
  </si>
  <si>
    <t>0210150</t>
  </si>
  <si>
    <t>0210180</t>
  </si>
  <si>
    <t>0212010</t>
  </si>
  <si>
    <t>0212111</t>
  </si>
  <si>
    <t>0213210</t>
  </si>
  <si>
    <t>0216020</t>
  </si>
  <si>
    <t>0216030</t>
  </si>
  <si>
    <t>0216071</t>
  </si>
  <si>
    <t>0217130</t>
  </si>
  <si>
    <t>0217461</t>
  </si>
  <si>
    <t>0217693</t>
  </si>
  <si>
    <t>0218120</t>
  </si>
  <si>
    <t>0218340</t>
  </si>
  <si>
    <t>0218710</t>
  </si>
  <si>
    <t>0813032</t>
  </si>
  <si>
    <t>0813033</t>
  </si>
  <si>
    <t>0813050</t>
  </si>
  <si>
    <t>0813090</t>
  </si>
  <si>
    <t>0813104</t>
  </si>
  <si>
    <t>0813160</t>
  </si>
  <si>
    <t>0813171</t>
  </si>
  <si>
    <t>0813180</t>
  </si>
  <si>
    <t>0813191</t>
  </si>
  <si>
    <t>0813242</t>
  </si>
  <si>
    <t>0219710</t>
  </si>
  <si>
    <t>Забезпечення діяльності інклюзивно - ресурсних центрів за рахунок коштів місцевого бюджету</t>
  </si>
  <si>
    <t>Резервний фонд місцевого бюджету</t>
  </si>
  <si>
    <t>0218240</t>
  </si>
  <si>
    <t>8240</t>
  </si>
  <si>
    <t>0380</t>
  </si>
  <si>
    <t>Заходи та роботи з територіальної оборони</t>
  </si>
  <si>
    <t>0218110</t>
  </si>
  <si>
    <t>8110</t>
  </si>
  <si>
    <t>Заходи із запобігання та ліквідації надзвичайних ситуацій та наслідків стихійного лиха</t>
  </si>
  <si>
    <t>0216013</t>
  </si>
  <si>
    <t>6013</t>
  </si>
  <si>
    <t>Забезпечення діяльності водопровідно - каналізаційного господарства</t>
  </si>
  <si>
    <t>0613033</t>
  </si>
  <si>
    <t>Відшкодування різниці між розміром ціни (тарифу) на теплову енергію, у тому числі її виробництво, транспортування,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</si>
  <si>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Надання спеціалізованої освіти мистецькими школами</t>
  </si>
  <si>
    <t>0611031</t>
  </si>
  <si>
    <t>Надання загальної середньої освіти закладами загальної середньої освіти за рахунок освітньої субвенції</t>
  </si>
  <si>
    <t>1031</t>
  </si>
  <si>
    <t xml:space="preserve">Надання загальної середньої освіти закладами загальної середньої освіти за рахунок коштів місцевого бюджету </t>
  </si>
  <si>
    <t>0611152</t>
  </si>
  <si>
    <t>1152</t>
  </si>
  <si>
    <t>Забезпечення діяльності інклюзивно-ресурсних центрів за рахунок освітньої субвенції</t>
  </si>
  <si>
    <t>0813112</t>
  </si>
  <si>
    <t>3112</t>
  </si>
  <si>
    <t>1040</t>
  </si>
  <si>
    <t>Заходи державної політики з питань дітей та їх соціального захисту</t>
  </si>
  <si>
    <t xml:space="preserve">             Розподіл видатків бюджету Новоодеської міської територіальної громади на 2024 рік</t>
  </si>
  <si>
    <t>0217680</t>
  </si>
  <si>
    <t>7680</t>
  </si>
  <si>
    <t>Членські внески до асоціацій органів місцевого самоврядування</t>
  </si>
  <si>
    <t>0217650</t>
  </si>
  <si>
    <t>7650</t>
  </si>
  <si>
    <t>Проведення експертної грошової оцінки земельної ділянки чи права на неї</t>
  </si>
  <si>
    <t>0611061</t>
  </si>
  <si>
    <t>1061</t>
  </si>
  <si>
    <t>Надання загальної середньої освіти закладами загальної середньої освіти за рахунок залишку коштів за освітньою субвенцією на кінець бюджетного періоду (крім залишку коштів, що мають цільове призначення, виділених відповідно до рішень Кабінету Міністрів України у попередніх бюджетних періодах, а також коштів, необхідних для забезпечення безпечного навчального процесу у закладах загальної середньої освіти)</t>
  </si>
  <si>
    <t>від 12 січня  2024 року № 4</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</si>
</sst>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_-;\-* #,##0_-;_-* &quot;-&quot;_-;_-@_-"/>
    <numFmt numFmtId="178" formatCode="_-* #,##0.00\ &quot;₽&quot;_-;\-* #,##0.00\ &quot;₽&quot;_-;_-* &quot;-&quot;??\ &quot;₽&quot;_-;_-@_-"/>
    <numFmt numFmtId="179" formatCode="_-* #,##0.00_-;\-* #,##0.00_-;_-* &quot;-&quot;??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0"/>
    <numFmt numFmtId="213" formatCode="&quot;Да&quot;;&quot;Да&quot;;&quot;Нет&quot;"/>
    <numFmt numFmtId="214" formatCode="&quot;Истина&quot;;&quot;Истина&quot;;&quot;Ложь&quot;"/>
    <numFmt numFmtId="215" formatCode="&quot;Вкл&quot;;&quot;Вкл&quot;;&quot;Выкл&quot;"/>
    <numFmt numFmtId="216" formatCode="[$€-2]\ ###,000_);[Red]\([$€-2]\ ###,000\)"/>
    <numFmt numFmtId="217" formatCode="0.000000000"/>
    <numFmt numFmtId="218" formatCode="0.00000000"/>
    <numFmt numFmtId="219" formatCode="0.0000000"/>
    <numFmt numFmtId="220" formatCode="0.000000"/>
    <numFmt numFmtId="221" formatCode="0.00000"/>
    <numFmt numFmtId="222" formatCode="0.0000"/>
    <numFmt numFmtId="223" formatCode="0.000"/>
    <numFmt numFmtId="224" formatCode="0.0000000000"/>
  </numFmts>
  <fonts count="51">
    <font>
      <sz val="10"/>
      <name val="Arial"/>
      <family val="0"/>
    </font>
    <font>
      <sz val="8"/>
      <name val="Times New Roman"/>
      <family val="1"/>
    </font>
    <font>
      <sz val="10"/>
      <name val="Times New Roman"/>
      <family val="1"/>
    </font>
    <font>
      <b/>
      <sz val="8"/>
      <name val="Times New Roman"/>
      <family val="1"/>
    </font>
    <font>
      <b/>
      <sz val="12"/>
      <name val="Times New Roman"/>
      <family val="1"/>
    </font>
    <font>
      <b/>
      <sz val="10"/>
      <name val="Arial"/>
      <family val="2"/>
    </font>
    <font>
      <b/>
      <sz val="9"/>
      <name val="Times New Roman"/>
      <family val="1"/>
    </font>
    <font>
      <b/>
      <sz val="10"/>
      <name val="Times New Roman"/>
      <family val="1"/>
    </font>
    <font>
      <b/>
      <sz val="8"/>
      <color indexed="60"/>
      <name val="Times New Roman"/>
      <family val="1"/>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b/>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b/>
      <sz val="8"/>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9"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0" borderId="0">
      <alignment/>
      <protection/>
    </xf>
    <xf numFmtId="0" fontId="10"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48" fillId="31" borderId="0" applyNumberFormat="0" applyBorder="0" applyAlignment="0" applyProtection="0"/>
  </cellStyleXfs>
  <cellXfs count="68">
    <xf numFmtId="0" fontId="0" fillId="0" borderId="0" xfId="0" applyAlignment="1">
      <alignment/>
    </xf>
    <xf numFmtId="0" fontId="2" fillId="0" borderId="0" xfId="0" applyFont="1" applyAlignment="1">
      <alignment/>
    </xf>
    <xf numFmtId="0" fontId="0" fillId="0" borderId="0" xfId="0" applyAlignment="1">
      <alignment vertical="top"/>
    </xf>
    <xf numFmtId="2" fontId="0" fillId="0" borderId="0" xfId="0" applyNumberFormat="1" applyAlignment="1">
      <alignment/>
    </xf>
    <xf numFmtId="2" fontId="5" fillId="0" borderId="0" xfId="0" applyNumberFormat="1" applyFont="1" applyAlignment="1">
      <alignment/>
    </xf>
    <xf numFmtId="0" fontId="2" fillId="0" borderId="0" xfId="0" applyFont="1" applyAlignment="1">
      <alignment vertical="top"/>
    </xf>
    <xf numFmtId="2" fontId="2" fillId="0" borderId="0" xfId="0" applyNumberFormat="1" applyFont="1" applyAlignment="1">
      <alignment/>
    </xf>
    <xf numFmtId="2" fontId="7" fillId="0" borderId="0" xfId="0" applyNumberFormat="1" applyFont="1" applyAlignment="1">
      <alignment/>
    </xf>
    <xf numFmtId="0" fontId="4" fillId="0" borderId="0" xfId="0" applyFont="1" applyAlignment="1">
      <alignment horizontal="center"/>
    </xf>
    <xf numFmtId="0" fontId="6" fillId="0" borderId="0" xfId="0" applyFont="1" applyBorder="1" applyAlignment="1">
      <alignment horizontal="center" vertical="top" wrapText="1"/>
    </xf>
    <xf numFmtId="2" fontId="3" fillId="0" borderId="0" xfId="0" applyNumberFormat="1" applyFont="1" applyBorder="1" applyAlignment="1">
      <alignment vertical="top"/>
    </xf>
    <xf numFmtId="0" fontId="0" fillId="0" borderId="0" xfId="0" applyFont="1" applyAlignment="1">
      <alignment/>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0" fillId="0" borderId="0" xfId="0" applyFont="1" applyAlignment="1">
      <alignment/>
    </xf>
    <xf numFmtId="0" fontId="0" fillId="0" borderId="0" xfId="0" applyFont="1" applyAlignment="1">
      <alignment/>
    </xf>
    <xf numFmtId="49" fontId="3" fillId="0" borderId="10" xfId="0" applyNumberFormat="1" applyFont="1" applyBorder="1" applyAlignment="1">
      <alignment horizontal="center"/>
    </xf>
    <xf numFmtId="49" fontId="3"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top"/>
    </xf>
    <xf numFmtId="0" fontId="1" fillId="0" borderId="10" xfId="0" applyFont="1" applyBorder="1" applyAlignment="1">
      <alignment wrapText="1"/>
    </xf>
    <xf numFmtId="0" fontId="3" fillId="0" borderId="10" xfId="0" applyFont="1" applyBorder="1" applyAlignment="1">
      <alignment wrapText="1"/>
    </xf>
    <xf numFmtId="49" fontId="3" fillId="0" borderId="10" xfId="0" applyNumberFormat="1" applyFont="1" applyBorder="1" applyAlignment="1">
      <alignment horizontal="center" vertical="top"/>
    </xf>
    <xf numFmtId="0" fontId="1" fillId="0" borderId="10" xfId="0" applyFont="1" applyBorder="1" applyAlignment="1">
      <alignment horizontal="left" vertical="top" wrapText="1"/>
    </xf>
    <xf numFmtId="0" fontId="1" fillId="0" borderId="10" xfId="0" applyFont="1" applyBorder="1" applyAlignment="1">
      <alignment/>
    </xf>
    <xf numFmtId="49" fontId="0" fillId="0" borderId="10" xfId="0" applyNumberFormat="1" applyFont="1" applyBorder="1" applyAlignment="1">
      <alignment horizontal="center"/>
    </xf>
    <xf numFmtId="0" fontId="1" fillId="0" borderId="10" xfId="0" applyFont="1" applyBorder="1" applyAlignment="1">
      <alignment horizontal="left" wrapText="1"/>
    </xf>
    <xf numFmtId="0" fontId="4" fillId="0" borderId="0" xfId="0" applyFont="1" applyAlignment="1">
      <alignment horizontal="center" vertical="center"/>
    </xf>
    <xf numFmtId="49" fontId="1" fillId="0" borderId="11" xfId="0" applyNumberFormat="1" applyFont="1" applyBorder="1" applyAlignment="1">
      <alignment horizontal="center" vertical="top"/>
    </xf>
    <xf numFmtId="0" fontId="1" fillId="0" borderId="11" xfId="0" applyFont="1" applyBorder="1" applyAlignment="1">
      <alignment/>
    </xf>
    <xf numFmtId="2" fontId="3" fillId="0" borderId="10" xfId="0" applyNumberFormat="1" applyFont="1" applyBorder="1" applyAlignment="1">
      <alignment horizontal="right" vertical="center"/>
    </xf>
    <xf numFmtId="2" fontId="8" fillId="0" borderId="10" xfId="0" applyNumberFormat="1" applyFont="1" applyBorder="1" applyAlignment="1">
      <alignment horizontal="right" vertical="center"/>
    </xf>
    <xf numFmtId="0" fontId="3" fillId="0" borderId="10" xfId="0" applyFont="1" applyBorder="1" applyAlignment="1">
      <alignment horizontal="center" vertical="center" wrapText="1"/>
    </xf>
    <xf numFmtId="0" fontId="3" fillId="0" borderId="10" xfId="0" applyFont="1" applyBorder="1" applyAlignment="1">
      <alignment horizontal="center" wrapText="1"/>
    </xf>
    <xf numFmtId="49" fontId="0" fillId="0" borderId="12" xfId="0" applyNumberFormat="1" applyFont="1" applyBorder="1" applyAlignment="1">
      <alignment horizontal="center"/>
    </xf>
    <xf numFmtId="49" fontId="3" fillId="0" borderId="12" xfId="0" applyNumberFormat="1" applyFont="1" applyBorder="1" applyAlignment="1">
      <alignment horizontal="center" vertical="top"/>
    </xf>
    <xf numFmtId="0" fontId="3" fillId="0" borderId="11" xfId="0" applyFont="1" applyBorder="1" applyAlignment="1">
      <alignment wrapText="1"/>
    </xf>
    <xf numFmtId="0" fontId="1" fillId="0" borderId="13" xfId="0" applyFont="1" applyBorder="1" applyAlignment="1">
      <alignment horizontal="left" wrapText="1"/>
    </xf>
    <xf numFmtId="0" fontId="1" fillId="0" borderId="11" xfId="0" applyFont="1" applyBorder="1" applyAlignment="1">
      <alignment wrapText="1"/>
    </xf>
    <xf numFmtId="2" fontId="0" fillId="0" borderId="0" xfId="0" applyNumberFormat="1" applyFont="1" applyAlignment="1">
      <alignment/>
    </xf>
    <xf numFmtId="49" fontId="1" fillId="0" borderId="12" xfId="0" applyNumberFormat="1" applyFont="1" applyBorder="1" applyAlignment="1">
      <alignment horizontal="center" vertical="top"/>
    </xf>
    <xf numFmtId="2" fontId="0" fillId="0" borderId="0" xfId="0" applyNumberFormat="1" applyFont="1" applyAlignment="1">
      <alignment/>
    </xf>
    <xf numFmtId="2" fontId="1" fillId="0" borderId="10" xfId="0" applyNumberFormat="1" applyFont="1" applyBorder="1" applyAlignment="1">
      <alignment vertical="top"/>
    </xf>
    <xf numFmtId="212" fontId="0" fillId="0" borderId="0" xfId="0" applyNumberFormat="1" applyFont="1" applyAlignment="1">
      <alignment/>
    </xf>
    <xf numFmtId="212" fontId="0" fillId="0" borderId="0" xfId="0" applyNumberFormat="1" applyFont="1" applyAlignment="1">
      <alignment/>
    </xf>
    <xf numFmtId="0" fontId="1" fillId="0" borderId="10" xfId="0" applyFont="1" applyBorder="1" applyAlignment="1" quotePrefix="1">
      <alignment wrapText="1"/>
    </xf>
    <xf numFmtId="222" fontId="0" fillId="0" borderId="0" xfId="0" applyNumberFormat="1" applyFont="1" applyAlignment="1">
      <alignment/>
    </xf>
    <xf numFmtId="2" fontId="49" fillId="0" borderId="10" xfId="0" applyNumberFormat="1" applyFont="1" applyBorder="1" applyAlignment="1">
      <alignment vertical="top"/>
    </xf>
    <xf numFmtId="2" fontId="50" fillId="0" borderId="10" xfId="0" applyNumberFormat="1" applyFont="1" applyBorder="1" applyAlignment="1">
      <alignment vertical="top"/>
    </xf>
    <xf numFmtId="2" fontId="50" fillId="0" borderId="14" xfId="0" applyNumberFormat="1" applyFont="1" applyBorder="1" applyAlignment="1">
      <alignment vertical="top"/>
    </xf>
    <xf numFmtId="2" fontId="50" fillId="0" borderId="14" xfId="0" applyNumberFormat="1" applyFont="1" applyBorder="1" applyAlignment="1">
      <alignment/>
    </xf>
    <xf numFmtId="2" fontId="50" fillId="0" borderId="10" xfId="0" applyNumberFormat="1" applyFont="1" applyBorder="1" applyAlignment="1">
      <alignment/>
    </xf>
    <xf numFmtId="2" fontId="1" fillId="0" borderId="14" xfId="0" applyNumberFormat="1" applyFont="1" applyBorder="1" applyAlignment="1">
      <alignment vertical="top"/>
    </xf>
    <xf numFmtId="2" fontId="3" fillId="0" borderId="14" xfId="0" applyNumberFormat="1" applyFont="1" applyBorder="1" applyAlignment="1">
      <alignment vertical="top"/>
    </xf>
    <xf numFmtId="2" fontId="3" fillId="0" borderId="10" xfId="0" applyNumberFormat="1" applyFont="1" applyBorder="1" applyAlignment="1">
      <alignment vertical="top"/>
    </xf>
    <xf numFmtId="4" fontId="1" fillId="0" borderId="10" xfId="53" applyNumberFormat="1" applyFont="1" applyBorder="1" applyAlignment="1">
      <alignment vertical="top" wrapText="1"/>
      <protection/>
    </xf>
    <xf numFmtId="2" fontId="1" fillId="0" borderId="11" xfId="0" applyNumberFormat="1" applyFont="1" applyBorder="1" applyAlignment="1">
      <alignment vertical="top"/>
    </xf>
    <xf numFmtId="0" fontId="2" fillId="0" borderId="0" xfId="0" applyFont="1" applyAlignment="1">
      <alignment horizontal="lef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center"/>
    </xf>
    <xf numFmtId="0" fontId="2" fillId="0" borderId="15" xfId="0" applyFont="1" applyBorder="1" applyAlignment="1">
      <alignment horizontal="center"/>
    </xf>
    <xf numFmtId="0" fontId="6" fillId="0" borderId="10" xfId="0" applyFont="1" applyBorder="1" applyAlignment="1">
      <alignment horizontal="center" wrapText="1"/>
    </xf>
    <xf numFmtId="0" fontId="2" fillId="0" borderId="1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0" xfId="0" applyFont="1" applyAlignment="1">
      <alignment wrapText="1"/>
    </xf>
    <xf numFmtId="0" fontId="0" fillId="0" borderId="0" xfId="0" applyFont="1" applyBorder="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Q1171"/>
  <sheetViews>
    <sheetView tabSelected="1" view="pageBreakPreview" zoomScaleSheetLayoutView="100" zoomScalePageLayoutView="0" workbookViewId="0" topLeftCell="A1">
      <pane xSplit="4" ySplit="12" topLeftCell="E13" activePane="bottomRight" state="frozen"/>
      <selection pane="topLeft" activeCell="A1" sqref="A1"/>
      <selection pane="topRight" activeCell="E1" sqref="E1"/>
      <selection pane="bottomLeft" activeCell="A13" sqref="A13"/>
      <selection pane="bottomRight" activeCell="D4" sqref="D4:O4"/>
    </sheetView>
  </sheetViews>
  <sheetFormatPr defaultColWidth="9.140625" defaultRowHeight="12.75"/>
  <cols>
    <col min="1" max="2" width="10.421875" style="0" customWidth="1"/>
    <col min="3" max="3" width="11.57421875" style="0" customWidth="1"/>
    <col min="4" max="4" width="50.28125" style="0" customWidth="1"/>
    <col min="5" max="5" width="11.28125" style="0" customWidth="1"/>
    <col min="6" max="6" width="11.140625" style="0" customWidth="1"/>
    <col min="7" max="7" width="10.8515625" style="0" customWidth="1"/>
    <col min="8" max="8" width="10.00390625" style="0" customWidth="1"/>
    <col min="9" max="9" width="9.28125" style="0" customWidth="1"/>
    <col min="10" max="10" width="10.00390625" style="0" bestFit="1" customWidth="1"/>
    <col min="11" max="11" width="9.7109375" style="0" customWidth="1"/>
    <col min="12" max="12" width="9.00390625" style="0" customWidth="1"/>
    <col min="13" max="13" width="8.8515625" style="0" customWidth="1"/>
    <col min="14" max="14" width="10.140625" style="0" customWidth="1"/>
    <col min="15" max="15" width="9.8515625" style="0" customWidth="1"/>
    <col min="16" max="16" width="10.7109375" style="0" customWidth="1"/>
    <col min="17" max="17" width="7.421875" style="0" customWidth="1"/>
  </cols>
  <sheetData>
    <row r="1" spans="3:16" ht="12.75">
      <c r="C1" s="1"/>
      <c r="D1" s="1"/>
      <c r="E1" s="1"/>
      <c r="F1" s="1"/>
      <c r="G1" s="1"/>
      <c r="H1" s="1"/>
      <c r="I1" s="1"/>
      <c r="J1" s="1"/>
      <c r="K1" s="1"/>
      <c r="L1" s="1"/>
      <c r="M1" s="1"/>
      <c r="N1" s="56" t="s">
        <v>39</v>
      </c>
      <c r="O1" s="56"/>
      <c r="P1" s="56"/>
    </row>
    <row r="2" spans="3:16" ht="12.75">
      <c r="C2" s="1"/>
      <c r="D2" s="1"/>
      <c r="E2" s="1"/>
      <c r="F2" s="1"/>
      <c r="G2" s="1"/>
      <c r="H2" s="1"/>
      <c r="I2" s="1"/>
      <c r="J2" s="1"/>
      <c r="K2" s="1"/>
      <c r="L2" s="1"/>
      <c r="M2" s="1"/>
      <c r="N2" s="1" t="s">
        <v>83</v>
      </c>
      <c r="O2" s="1"/>
      <c r="P2" s="1"/>
    </row>
    <row r="3" spans="3:16" ht="12.75">
      <c r="C3" s="1"/>
      <c r="D3" s="1"/>
      <c r="E3" s="1"/>
      <c r="F3" s="1"/>
      <c r="G3" s="1"/>
      <c r="H3" s="1"/>
      <c r="I3" s="1"/>
      <c r="J3" s="1"/>
      <c r="K3" s="1"/>
      <c r="L3" s="1"/>
      <c r="M3" s="1"/>
      <c r="N3" s="1" t="s">
        <v>218</v>
      </c>
      <c r="O3" s="1"/>
      <c r="P3" s="1"/>
    </row>
    <row r="4" spans="3:16" ht="15.75">
      <c r="C4" s="1"/>
      <c r="D4" s="59" t="s">
        <v>208</v>
      </c>
      <c r="E4" s="59"/>
      <c r="F4" s="59"/>
      <c r="G4" s="59"/>
      <c r="H4" s="59"/>
      <c r="I4" s="59"/>
      <c r="J4" s="59"/>
      <c r="K4" s="59"/>
      <c r="L4" s="59"/>
      <c r="M4" s="59"/>
      <c r="N4" s="59"/>
      <c r="O4" s="59"/>
      <c r="P4" s="1"/>
    </row>
    <row r="5" spans="1:16" ht="15.75">
      <c r="A5" s="61">
        <v>1455000000</v>
      </c>
      <c r="B5" s="61"/>
      <c r="C5" s="1"/>
      <c r="D5" s="26"/>
      <c r="E5" s="26"/>
      <c r="F5" s="26"/>
      <c r="G5" s="26"/>
      <c r="H5" s="26"/>
      <c r="I5" s="26"/>
      <c r="J5" s="26"/>
      <c r="K5" s="26"/>
      <c r="L5" s="26"/>
      <c r="M5" s="26"/>
      <c r="N5" s="26"/>
      <c r="O5" s="26"/>
      <c r="P5" s="1"/>
    </row>
    <row r="6" spans="1:16" ht="12.75" customHeight="1">
      <c r="A6" s="60" t="s">
        <v>84</v>
      </c>
      <c r="B6" s="60"/>
      <c r="C6" s="1"/>
      <c r="D6" s="26"/>
      <c r="E6" s="26"/>
      <c r="F6" s="26"/>
      <c r="G6" s="26"/>
      <c r="H6" s="26"/>
      <c r="I6" s="26"/>
      <c r="J6" s="26"/>
      <c r="K6" s="26"/>
      <c r="L6" s="26"/>
      <c r="M6" s="26"/>
      <c r="N6" s="26"/>
      <c r="O6" s="26"/>
      <c r="P6" s="1"/>
    </row>
    <row r="7" spans="3:16" ht="11.25" customHeight="1">
      <c r="C7" s="1"/>
      <c r="D7" s="1"/>
      <c r="E7" s="1"/>
      <c r="F7" s="1"/>
      <c r="G7" s="8"/>
      <c r="H7" s="8"/>
      <c r="I7" s="8"/>
      <c r="J7" s="8"/>
      <c r="K7" s="8"/>
      <c r="L7" s="8"/>
      <c r="M7" s="1"/>
      <c r="N7" s="1"/>
      <c r="O7" s="1"/>
      <c r="P7" s="1" t="s">
        <v>6</v>
      </c>
    </row>
    <row r="8" spans="1:16" ht="24" customHeight="1">
      <c r="A8" s="58" t="s">
        <v>76</v>
      </c>
      <c r="B8" s="63" t="s">
        <v>77</v>
      </c>
      <c r="C8" s="58" t="s">
        <v>78</v>
      </c>
      <c r="D8" s="58" t="s">
        <v>81</v>
      </c>
      <c r="E8" s="57" t="s">
        <v>15</v>
      </c>
      <c r="F8" s="57"/>
      <c r="G8" s="57"/>
      <c r="H8" s="57"/>
      <c r="I8" s="57"/>
      <c r="J8" s="57" t="s">
        <v>16</v>
      </c>
      <c r="K8" s="57"/>
      <c r="L8" s="57"/>
      <c r="M8" s="57"/>
      <c r="N8" s="57"/>
      <c r="O8" s="57"/>
      <c r="P8" s="57" t="s">
        <v>5</v>
      </c>
    </row>
    <row r="9" spans="1:16" ht="12.75" customHeight="1">
      <c r="A9" s="58"/>
      <c r="B9" s="64"/>
      <c r="C9" s="58"/>
      <c r="D9" s="58"/>
      <c r="E9" s="57" t="s">
        <v>79</v>
      </c>
      <c r="F9" s="58" t="s">
        <v>11</v>
      </c>
      <c r="G9" s="57" t="s">
        <v>4</v>
      </c>
      <c r="H9" s="57"/>
      <c r="I9" s="58" t="s">
        <v>12</v>
      </c>
      <c r="J9" s="57" t="s">
        <v>79</v>
      </c>
      <c r="K9" s="63" t="s">
        <v>80</v>
      </c>
      <c r="L9" s="58" t="s">
        <v>11</v>
      </c>
      <c r="M9" s="57" t="s">
        <v>4</v>
      </c>
      <c r="N9" s="57"/>
      <c r="O9" s="58" t="s">
        <v>12</v>
      </c>
      <c r="P9" s="57"/>
    </row>
    <row r="10" spans="1:16" ht="12.75" customHeight="1">
      <c r="A10" s="58"/>
      <c r="B10" s="64"/>
      <c r="C10" s="58"/>
      <c r="D10" s="58"/>
      <c r="E10" s="57"/>
      <c r="F10" s="58"/>
      <c r="G10" s="58" t="s">
        <v>2</v>
      </c>
      <c r="H10" s="58" t="s">
        <v>3</v>
      </c>
      <c r="I10" s="58"/>
      <c r="J10" s="57"/>
      <c r="K10" s="64"/>
      <c r="L10" s="58"/>
      <c r="M10" s="58" t="s">
        <v>2</v>
      </c>
      <c r="N10" s="58" t="s">
        <v>3</v>
      </c>
      <c r="O10" s="58"/>
      <c r="P10" s="57"/>
    </row>
    <row r="11" spans="1:16" ht="54" customHeight="1">
      <c r="A11" s="58"/>
      <c r="B11" s="65"/>
      <c r="C11" s="58"/>
      <c r="D11" s="58"/>
      <c r="E11" s="57"/>
      <c r="F11" s="58"/>
      <c r="G11" s="58"/>
      <c r="H11" s="58"/>
      <c r="I11" s="58"/>
      <c r="J11" s="57"/>
      <c r="K11" s="65"/>
      <c r="L11" s="58"/>
      <c r="M11" s="58"/>
      <c r="N11" s="58"/>
      <c r="O11" s="58"/>
      <c r="P11" s="57"/>
    </row>
    <row r="12" spans="1:16" ht="10.5" customHeight="1">
      <c r="A12" s="12">
        <v>1</v>
      </c>
      <c r="B12" s="12">
        <v>2</v>
      </c>
      <c r="C12" s="12">
        <v>3</v>
      </c>
      <c r="D12" s="12">
        <v>4</v>
      </c>
      <c r="E12" s="13">
        <v>5</v>
      </c>
      <c r="F12" s="13">
        <v>6</v>
      </c>
      <c r="G12" s="12">
        <v>7</v>
      </c>
      <c r="H12" s="12">
        <v>8</v>
      </c>
      <c r="I12" s="12">
        <v>9</v>
      </c>
      <c r="J12" s="13">
        <v>10</v>
      </c>
      <c r="K12" s="13">
        <v>11</v>
      </c>
      <c r="L12" s="12">
        <v>12</v>
      </c>
      <c r="M12" s="12">
        <v>13</v>
      </c>
      <c r="N12" s="12">
        <v>14</v>
      </c>
      <c r="O12" s="12">
        <v>15</v>
      </c>
      <c r="P12" s="13">
        <v>16</v>
      </c>
    </row>
    <row r="13" spans="1:16" ht="12.75">
      <c r="A13" s="16" t="s">
        <v>155</v>
      </c>
      <c r="B13" s="16"/>
      <c r="C13" s="17"/>
      <c r="D13" s="31" t="s">
        <v>127</v>
      </c>
      <c r="E13" s="30"/>
      <c r="F13" s="30"/>
      <c r="G13" s="30"/>
      <c r="H13" s="30"/>
      <c r="I13" s="30"/>
      <c r="J13" s="30"/>
      <c r="K13" s="30"/>
      <c r="L13" s="30"/>
      <c r="M13" s="30"/>
      <c r="N13" s="30"/>
      <c r="O13" s="30"/>
      <c r="P13" s="30"/>
    </row>
    <row r="14" spans="1:16" ht="12.75">
      <c r="A14" s="16" t="s">
        <v>156</v>
      </c>
      <c r="B14" s="16"/>
      <c r="C14" s="17"/>
      <c r="D14" s="31" t="s">
        <v>127</v>
      </c>
      <c r="E14" s="29"/>
      <c r="F14" s="29"/>
      <c r="G14" s="29"/>
      <c r="H14" s="29"/>
      <c r="I14" s="29"/>
      <c r="J14" s="29"/>
      <c r="K14" s="29"/>
      <c r="L14" s="29"/>
      <c r="M14" s="29"/>
      <c r="N14" s="29"/>
      <c r="O14" s="29"/>
      <c r="P14" s="29"/>
    </row>
    <row r="15" spans="1:17" s="11" customFormat="1" ht="33.75">
      <c r="A15" s="18" t="s">
        <v>157</v>
      </c>
      <c r="B15" s="18" t="s">
        <v>44</v>
      </c>
      <c r="C15" s="18" t="s">
        <v>14</v>
      </c>
      <c r="D15" s="19" t="s">
        <v>122</v>
      </c>
      <c r="E15" s="41">
        <f>F15+I15</f>
        <v>20212517</v>
      </c>
      <c r="F15" s="41">
        <v>20212517</v>
      </c>
      <c r="G15" s="41">
        <v>14083391</v>
      </c>
      <c r="H15" s="41">
        <v>1652480</v>
      </c>
      <c r="I15" s="41"/>
      <c r="J15" s="41">
        <f>L15+O15</f>
        <v>1143403</v>
      </c>
      <c r="K15" s="41">
        <v>1143403</v>
      </c>
      <c r="L15" s="41"/>
      <c r="M15" s="41"/>
      <c r="N15" s="41"/>
      <c r="O15" s="41">
        <v>1143403</v>
      </c>
      <c r="P15" s="41">
        <f>E15+J15</f>
        <v>21355920</v>
      </c>
      <c r="Q15" s="38"/>
    </row>
    <row r="16" spans="1:16" s="11" customFormat="1" ht="12.75">
      <c r="A16" s="18" t="s">
        <v>158</v>
      </c>
      <c r="B16" s="18" t="s">
        <v>21</v>
      </c>
      <c r="C16" s="18" t="s">
        <v>17</v>
      </c>
      <c r="D16" s="19" t="s">
        <v>64</v>
      </c>
      <c r="E16" s="41">
        <f aca="true" t="shared" si="0" ref="E16:E34">F16+I16</f>
        <v>206217</v>
      </c>
      <c r="F16" s="41">
        <v>206217</v>
      </c>
      <c r="G16" s="41">
        <v>152637</v>
      </c>
      <c r="H16" s="41"/>
      <c r="I16" s="41"/>
      <c r="J16" s="41">
        <f aca="true" t="shared" si="1" ref="J16:J34">L16+O16</f>
        <v>0</v>
      </c>
      <c r="K16" s="41"/>
      <c r="L16" s="41"/>
      <c r="M16" s="41"/>
      <c r="N16" s="41"/>
      <c r="O16" s="41"/>
      <c r="P16" s="41">
        <f>E16+J16</f>
        <v>206217</v>
      </c>
    </row>
    <row r="17" spans="1:17" s="11" customFormat="1" ht="12.75">
      <c r="A17" s="18" t="s">
        <v>159</v>
      </c>
      <c r="B17" s="18" t="s">
        <v>18</v>
      </c>
      <c r="C17" s="18" t="s">
        <v>19</v>
      </c>
      <c r="D17" s="19" t="s">
        <v>13</v>
      </c>
      <c r="E17" s="41">
        <f t="shared" si="0"/>
        <v>7628596</v>
      </c>
      <c r="F17" s="41">
        <v>7628596</v>
      </c>
      <c r="G17" s="41"/>
      <c r="H17" s="41"/>
      <c r="I17" s="41"/>
      <c r="J17" s="41">
        <f t="shared" si="1"/>
        <v>0</v>
      </c>
      <c r="K17" s="41"/>
      <c r="L17" s="41"/>
      <c r="M17" s="41"/>
      <c r="N17" s="41"/>
      <c r="O17" s="41"/>
      <c r="P17" s="41">
        <f>E17+J17</f>
        <v>7628596</v>
      </c>
      <c r="Q17" s="38"/>
    </row>
    <row r="18" spans="1:16" s="11" customFormat="1" ht="22.5">
      <c r="A18" s="18" t="s">
        <v>160</v>
      </c>
      <c r="B18" s="18" t="s">
        <v>45</v>
      </c>
      <c r="C18" s="18" t="s">
        <v>74</v>
      </c>
      <c r="D18" s="19" t="s">
        <v>46</v>
      </c>
      <c r="E18" s="41">
        <f t="shared" si="0"/>
        <v>3553776</v>
      </c>
      <c r="F18" s="41">
        <v>3553776</v>
      </c>
      <c r="G18" s="41"/>
      <c r="H18" s="41"/>
      <c r="I18" s="41"/>
      <c r="J18" s="41">
        <f t="shared" si="1"/>
        <v>0</v>
      </c>
      <c r="K18" s="41"/>
      <c r="L18" s="41"/>
      <c r="M18" s="41"/>
      <c r="N18" s="41"/>
      <c r="O18" s="41"/>
      <c r="P18" s="41">
        <f>E18+J18</f>
        <v>3553776</v>
      </c>
    </row>
    <row r="19" spans="1:16" s="11" customFormat="1" ht="12.75">
      <c r="A19" s="18" t="s">
        <v>161</v>
      </c>
      <c r="B19" s="18" t="s">
        <v>97</v>
      </c>
      <c r="C19" s="18" t="s">
        <v>101</v>
      </c>
      <c r="D19" s="19" t="s">
        <v>100</v>
      </c>
      <c r="E19" s="41">
        <f t="shared" si="0"/>
        <v>731756</v>
      </c>
      <c r="F19" s="41">
        <v>731756</v>
      </c>
      <c r="G19" s="41">
        <v>599800</v>
      </c>
      <c r="H19" s="41"/>
      <c r="I19" s="41"/>
      <c r="J19" s="41">
        <f t="shared" si="1"/>
        <v>0</v>
      </c>
      <c r="K19" s="41"/>
      <c r="L19" s="41"/>
      <c r="M19" s="41"/>
      <c r="N19" s="41"/>
      <c r="O19" s="41"/>
      <c r="P19" s="41">
        <f aca="true" t="shared" si="2" ref="P19:P24">E19+J19</f>
        <v>731756</v>
      </c>
    </row>
    <row r="20" spans="1:16" s="11" customFormat="1" ht="13.5" customHeight="1">
      <c r="A20" s="18" t="s">
        <v>191</v>
      </c>
      <c r="B20" s="18" t="s">
        <v>192</v>
      </c>
      <c r="C20" s="18" t="s">
        <v>117</v>
      </c>
      <c r="D20" s="19" t="s">
        <v>193</v>
      </c>
      <c r="E20" s="41">
        <f t="shared" si="0"/>
        <v>1000000</v>
      </c>
      <c r="F20" s="41">
        <v>1000000</v>
      </c>
      <c r="G20" s="41"/>
      <c r="H20" s="41"/>
      <c r="I20" s="41"/>
      <c r="J20" s="41">
        <f t="shared" si="1"/>
        <v>0</v>
      </c>
      <c r="K20" s="41"/>
      <c r="L20" s="41"/>
      <c r="M20" s="41"/>
      <c r="N20" s="41"/>
      <c r="O20" s="41"/>
      <c r="P20" s="41">
        <f t="shared" si="2"/>
        <v>1000000</v>
      </c>
    </row>
    <row r="21" spans="1:16" s="11" customFormat="1" ht="22.5" customHeight="1">
      <c r="A21" s="18" t="s">
        <v>162</v>
      </c>
      <c r="B21" s="18" t="s">
        <v>114</v>
      </c>
      <c r="C21" s="18" t="s">
        <v>117</v>
      </c>
      <c r="D21" s="19" t="s">
        <v>118</v>
      </c>
      <c r="E21" s="41">
        <f t="shared" si="0"/>
        <v>3869842</v>
      </c>
      <c r="F21" s="41">
        <v>3869842</v>
      </c>
      <c r="G21" s="41"/>
      <c r="H21" s="41"/>
      <c r="I21" s="41"/>
      <c r="J21" s="41">
        <f>L21+O21</f>
        <v>0</v>
      </c>
      <c r="K21" s="41"/>
      <c r="L21" s="41"/>
      <c r="M21" s="41"/>
      <c r="N21" s="41"/>
      <c r="O21" s="41"/>
      <c r="P21" s="41">
        <f t="shared" si="2"/>
        <v>3869842</v>
      </c>
    </row>
    <row r="22" spans="1:16" s="11" customFormat="1" ht="12.75">
      <c r="A22" s="18" t="s">
        <v>163</v>
      </c>
      <c r="B22" s="18" t="s">
        <v>115</v>
      </c>
      <c r="C22" s="18" t="s">
        <v>117</v>
      </c>
      <c r="D22" s="19" t="s">
        <v>119</v>
      </c>
      <c r="E22" s="41">
        <f t="shared" si="0"/>
        <v>4243000</v>
      </c>
      <c r="F22" s="41">
        <v>4243000</v>
      </c>
      <c r="G22" s="41"/>
      <c r="H22" s="41">
        <v>2250000</v>
      </c>
      <c r="I22" s="41"/>
      <c r="J22" s="41">
        <f t="shared" si="1"/>
        <v>0</v>
      </c>
      <c r="K22" s="41"/>
      <c r="L22" s="41"/>
      <c r="M22" s="41"/>
      <c r="N22" s="41"/>
      <c r="O22" s="41"/>
      <c r="P22" s="41">
        <f t="shared" si="2"/>
        <v>4243000</v>
      </c>
    </row>
    <row r="23" spans="1:16" s="11" customFormat="1" ht="56.25" customHeight="1">
      <c r="A23" s="18" t="s">
        <v>164</v>
      </c>
      <c r="B23" s="18" t="s">
        <v>116</v>
      </c>
      <c r="C23" s="18" t="s">
        <v>120</v>
      </c>
      <c r="D23" s="19" t="s">
        <v>195</v>
      </c>
      <c r="E23" s="41">
        <f t="shared" si="0"/>
        <v>3851008</v>
      </c>
      <c r="F23" s="41">
        <v>3851008</v>
      </c>
      <c r="G23" s="41"/>
      <c r="H23" s="41"/>
      <c r="I23" s="41"/>
      <c r="J23" s="41">
        <f t="shared" si="1"/>
        <v>0</v>
      </c>
      <c r="K23" s="41"/>
      <c r="L23" s="41"/>
      <c r="M23" s="41"/>
      <c r="N23" s="41"/>
      <c r="O23" s="41"/>
      <c r="P23" s="41">
        <f t="shared" si="2"/>
        <v>3851008</v>
      </c>
    </row>
    <row r="24" spans="1:16" s="11" customFormat="1" ht="12.75">
      <c r="A24" s="18" t="s">
        <v>165</v>
      </c>
      <c r="B24" s="18" t="s">
        <v>148</v>
      </c>
      <c r="C24" s="18" t="s">
        <v>149</v>
      </c>
      <c r="D24" s="19" t="s">
        <v>150</v>
      </c>
      <c r="E24" s="41">
        <f t="shared" si="0"/>
        <v>7070000</v>
      </c>
      <c r="F24" s="41">
        <v>7070000</v>
      </c>
      <c r="G24" s="41"/>
      <c r="H24" s="41"/>
      <c r="I24" s="41"/>
      <c r="J24" s="41">
        <f t="shared" si="1"/>
        <v>0</v>
      </c>
      <c r="K24" s="41"/>
      <c r="L24" s="41"/>
      <c r="M24" s="41"/>
      <c r="N24" s="41"/>
      <c r="O24" s="41"/>
      <c r="P24" s="41">
        <f t="shared" si="2"/>
        <v>7070000</v>
      </c>
    </row>
    <row r="25" spans="1:16" s="14" customFormat="1" ht="22.5">
      <c r="A25" s="18" t="s">
        <v>166</v>
      </c>
      <c r="B25" s="18" t="s">
        <v>108</v>
      </c>
      <c r="C25" s="18" t="s">
        <v>113</v>
      </c>
      <c r="D25" s="19" t="s">
        <v>112</v>
      </c>
      <c r="E25" s="41">
        <f t="shared" si="0"/>
        <v>550000</v>
      </c>
      <c r="F25" s="41">
        <v>550000</v>
      </c>
      <c r="G25" s="41"/>
      <c r="H25" s="41"/>
      <c r="I25" s="41"/>
      <c r="J25" s="41">
        <f t="shared" si="1"/>
        <v>0</v>
      </c>
      <c r="K25" s="41"/>
      <c r="L25" s="41"/>
      <c r="M25" s="41"/>
      <c r="N25" s="41"/>
      <c r="O25" s="41"/>
      <c r="P25" s="41">
        <f aca="true" t="shared" si="3" ref="P25:P34">E25+J25</f>
        <v>550000</v>
      </c>
    </row>
    <row r="26" spans="1:16" s="14" customFormat="1" ht="22.5">
      <c r="A26" s="18" t="s">
        <v>212</v>
      </c>
      <c r="B26" s="18" t="s">
        <v>213</v>
      </c>
      <c r="C26" s="18" t="s">
        <v>111</v>
      </c>
      <c r="D26" s="19" t="s">
        <v>214</v>
      </c>
      <c r="E26" s="41">
        <f t="shared" si="0"/>
        <v>0</v>
      </c>
      <c r="F26" s="41"/>
      <c r="G26" s="41"/>
      <c r="H26" s="41"/>
      <c r="I26" s="41"/>
      <c r="J26" s="41">
        <f t="shared" si="1"/>
        <v>30000</v>
      </c>
      <c r="K26" s="41">
        <v>30000</v>
      </c>
      <c r="L26" s="41"/>
      <c r="M26" s="41"/>
      <c r="N26" s="41"/>
      <c r="O26" s="41">
        <v>30000</v>
      </c>
      <c r="P26" s="41">
        <f t="shared" si="3"/>
        <v>30000</v>
      </c>
    </row>
    <row r="27" spans="1:16" s="14" customFormat="1" ht="12.75">
      <c r="A27" s="18" t="s">
        <v>209</v>
      </c>
      <c r="B27" s="18" t="s">
        <v>210</v>
      </c>
      <c r="C27" s="18" t="s">
        <v>111</v>
      </c>
      <c r="D27" s="19" t="s">
        <v>211</v>
      </c>
      <c r="E27" s="41">
        <f>F27+I27</f>
        <v>20837</v>
      </c>
      <c r="F27" s="41">
        <v>20837</v>
      </c>
      <c r="G27" s="41"/>
      <c r="H27" s="41"/>
      <c r="I27" s="41"/>
      <c r="J27" s="41">
        <f t="shared" si="1"/>
        <v>0</v>
      </c>
      <c r="K27" s="41"/>
      <c r="L27" s="41"/>
      <c r="M27" s="41"/>
      <c r="N27" s="41"/>
      <c r="O27" s="41"/>
      <c r="P27" s="41">
        <f>E27+J27</f>
        <v>20837</v>
      </c>
    </row>
    <row r="28" spans="1:16" s="14" customFormat="1" ht="12.75">
      <c r="A28" s="18" t="s">
        <v>167</v>
      </c>
      <c r="B28" s="18" t="s">
        <v>109</v>
      </c>
      <c r="C28" s="18" t="s">
        <v>111</v>
      </c>
      <c r="D28" s="19" t="s">
        <v>110</v>
      </c>
      <c r="E28" s="41">
        <f t="shared" si="0"/>
        <v>29280</v>
      </c>
      <c r="F28" s="41">
        <v>29280</v>
      </c>
      <c r="G28" s="41"/>
      <c r="H28" s="41"/>
      <c r="I28" s="41"/>
      <c r="J28" s="41">
        <f t="shared" si="1"/>
        <v>0</v>
      </c>
      <c r="K28" s="41"/>
      <c r="L28" s="41"/>
      <c r="M28" s="41"/>
      <c r="N28" s="41"/>
      <c r="O28" s="41"/>
      <c r="P28" s="41">
        <f t="shared" si="3"/>
        <v>29280</v>
      </c>
    </row>
    <row r="29" spans="1:16" s="14" customFormat="1" ht="22.5">
      <c r="A29" s="18" t="s">
        <v>188</v>
      </c>
      <c r="B29" s="18" t="s">
        <v>189</v>
      </c>
      <c r="C29" s="18" t="s">
        <v>107</v>
      </c>
      <c r="D29" s="19" t="s">
        <v>190</v>
      </c>
      <c r="E29" s="41">
        <f t="shared" si="0"/>
        <v>100000</v>
      </c>
      <c r="F29" s="41">
        <v>100000</v>
      </c>
      <c r="G29" s="41"/>
      <c r="H29" s="41"/>
      <c r="I29" s="41"/>
      <c r="J29" s="41">
        <f t="shared" si="1"/>
        <v>0</v>
      </c>
      <c r="K29" s="41"/>
      <c r="L29" s="41"/>
      <c r="M29" s="41"/>
      <c r="N29" s="41"/>
      <c r="O29" s="41"/>
      <c r="P29" s="41">
        <f t="shared" si="3"/>
        <v>100000</v>
      </c>
    </row>
    <row r="30" spans="1:16" s="14" customFormat="1" ht="12.75">
      <c r="A30" s="18" t="s">
        <v>168</v>
      </c>
      <c r="B30" s="18" t="s">
        <v>105</v>
      </c>
      <c r="C30" s="18" t="s">
        <v>107</v>
      </c>
      <c r="D30" s="19" t="s">
        <v>106</v>
      </c>
      <c r="E30" s="41">
        <f t="shared" si="0"/>
        <v>953813</v>
      </c>
      <c r="F30" s="41">
        <v>953813</v>
      </c>
      <c r="G30" s="41">
        <v>703638</v>
      </c>
      <c r="H30" s="41">
        <v>53775</v>
      </c>
      <c r="I30" s="41"/>
      <c r="J30" s="41">
        <f t="shared" si="1"/>
        <v>0</v>
      </c>
      <c r="K30" s="41"/>
      <c r="L30" s="41"/>
      <c r="M30" s="41"/>
      <c r="N30" s="41"/>
      <c r="O30" s="41"/>
      <c r="P30" s="41">
        <f t="shared" si="3"/>
        <v>953813</v>
      </c>
    </row>
    <row r="31" spans="1:16" s="14" customFormat="1" ht="12.75">
      <c r="A31" s="18" t="s">
        <v>184</v>
      </c>
      <c r="B31" s="18" t="s">
        <v>185</v>
      </c>
      <c r="C31" s="18" t="s">
        <v>186</v>
      </c>
      <c r="D31" s="19" t="s">
        <v>187</v>
      </c>
      <c r="E31" s="41">
        <f t="shared" si="0"/>
        <v>510000</v>
      </c>
      <c r="F31" s="41">
        <v>510000</v>
      </c>
      <c r="G31" s="41"/>
      <c r="H31" s="41"/>
      <c r="I31" s="41"/>
      <c r="J31" s="41">
        <f t="shared" si="1"/>
        <v>0</v>
      </c>
      <c r="K31" s="41"/>
      <c r="L31" s="41"/>
      <c r="M31" s="41"/>
      <c r="N31" s="41"/>
      <c r="O31" s="41"/>
      <c r="P31" s="41">
        <f t="shared" si="3"/>
        <v>510000</v>
      </c>
    </row>
    <row r="32" spans="1:17" s="14" customFormat="1" ht="12.75" customHeight="1">
      <c r="A32" s="18" t="s">
        <v>169</v>
      </c>
      <c r="B32" s="18" t="s">
        <v>102</v>
      </c>
      <c r="C32" s="18" t="s">
        <v>104</v>
      </c>
      <c r="D32" s="22" t="s">
        <v>103</v>
      </c>
      <c r="E32" s="41">
        <f t="shared" si="0"/>
        <v>0</v>
      </c>
      <c r="F32" s="41"/>
      <c r="G32" s="41"/>
      <c r="H32" s="41"/>
      <c r="I32" s="41"/>
      <c r="J32" s="41">
        <f t="shared" si="1"/>
        <v>50018</v>
      </c>
      <c r="K32" s="41"/>
      <c r="L32" s="41">
        <v>50018</v>
      </c>
      <c r="M32" s="41"/>
      <c r="N32" s="41"/>
      <c r="O32" s="41"/>
      <c r="P32" s="41">
        <f t="shared" si="3"/>
        <v>50018</v>
      </c>
      <c r="Q32" s="15"/>
    </row>
    <row r="33" spans="1:16" s="11" customFormat="1" ht="10.5" customHeight="1">
      <c r="A33" s="18" t="s">
        <v>170</v>
      </c>
      <c r="B33" s="18" t="s">
        <v>96</v>
      </c>
      <c r="C33" s="18" t="s">
        <v>17</v>
      </c>
      <c r="D33" s="19" t="s">
        <v>183</v>
      </c>
      <c r="E33" s="41">
        <v>50000</v>
      </c>
      <c r="F33" s="41"/>
      <c r="G33" s="41"/>
      <c r="H33" s="41"/>
      <c r="I33" s="41"/>
      <c r="J33" s="41">
        <f t="shared" si="1"/>
        <v>0</v>
      </c>
      <c r="K33" s="41"/>
      <c r="L33" s="41"/>
      <c r="M33" s="41"/>
      <c r="N33" s="41"/>
      <c r="O33" s="41"/>
      <c r="P33" s="41">
        <f t="shared" si="3"/>
        <v>50000</v>
      </c>
    </row>
    <row r="34" spans="1:16" s="11" customFormat="1" ht="32.25" customHeight="1">
      <c r="A34" s="18" t="s">
        <v>181</v>
      </c>
      <c r="B34" s="18" t="s">
        <v>145</v>
      </c>
      <c r="C34" s="18" t="s">
        <v>21</v>
      </c>
      <c r="D34" s="19" t="s">
        <v>146</v>
      </c>
      <c r="E34" s="41">
        <f t="shared" si="0"/>
        <v>150000</v>
      </c>
      <c r="F34" s="41">
        <v>150000</v>
      </c>
      <c r="G34" s="41"/>
      <c r="H34" s="41"/>
      <c r="I34" s="41"/>
      <c r="J34" s="41">
        <f t="shared" si="1"/>
        <v>0</v>
      </c>
      <c r="K34" s="41"/>
      <c r="L34" s="41"/>
      <c r="M34" s="41"/>
      <c r="N34" s="41"/>
      <c r="O34" s="41"/>
      <c r="P34" s="41">
        <f t="shared" si="3"/>
        <v>150000</v>
      </c>
    </row>
    <row r="35" spans="1:17" s="11" customFormat="1" ht="12.75">
      <c r="A35" s="18"/>
      <c r="B35" s="18"/>
      <c r="C35" s="18"/>
      <c r="D35" s="20" t="s">
        <v>9</v>
      </c>
      <c r="E35" s="53">
        <f aca="true" t="shared" si="4" ref="E35:P35">E15+E16+E17+E18+E19+E20+E21+E22+E23+E24+E25+E28+E29+E30+E31+E32+E33+E34+E27+E26</f>
        <v>54730642</v>
      </c>
      <c r="F35" s="53">
        <f t="shared" si="4"/>
        <v>54680642</v>
      </c>
      <c r="G35" s="53">
        <f t="shared" si="4"/>
        <v>15539466</v>
      </c>
      <c r="H35" s="53">
        <f t="shared" si="4"/>
        <v>3956255</v>
      </c>
      <c r="I35" s="53">
        <f t="shared" si="4"/>
        <v>0</v>
      </c>
      <c r="J35" s="53">
        <f t="shared" si="4"/>
        <v>1223421</v>
      </c>
      <c r="K35" s="53">
        <f t="shared" si="4"/>
        <v>1173403</v>
      </c>
      <c r="L35" s="53">
        <f t="shared" si="4"/>
        <v>50018</v>
      </c>
      <c r="M35" s="53">
        <f t="shared" si="4"/>
        <v>0</v>
      </c>
      <c r="N35" s="53">
        <f t="shared" si="4"/>
        <v>0</v>
      </c>
      <c r="O35" s="53">
        <f t="shared" si="4"/>
        <v>1173403</v>
      </c>
      <c r="P35" s="53">
        <f t="shared" si="4"/>
        <v>55954063</v>
      </c>
      <c r="Q35" s="42">
        <f>E35/E82*100</f>
        <v>25.79567391167588</v>
      </c>
    </row>
    <row r="36" spans="1:16" s="11" customFormat="1" ht="12.75">
      <c r="A36" s="21" t="s">
        <v>47</v>
      </c>
      <c r="B36" s="21"/>
      <c r="C36" s="21"/>
      <c r="D36" s="32" t="s">
        <v>128</v>
      </c>
      <c r="E36" s="53"/>
      <c r="F36" s="41"/>
      <c r="G36" s="53"/>
      <c r="H36" s="53"/>
      <c r="I36" s="53"/>
      <c r="J36" s="53"/>
      <c r="K36" s="53"/>
      <c r="L36" s="53"/>
      <c r="M36" s="53"/>
      <c r="N36" s="53"/>
      <c r="O36" s="53"/>
      <c r="P36" s="53"/>
    </row>
    <row r="37" spans="1:16" s="11" customFormat="1" ht="12.75">
      <c r="A37" s="21" t="s">
        <v>48</v>
      </c>
      <c r="B37" s="21"/>
      <c r="C37" s="21"/>
      <c r="D37" s="32" t="s">
        <v>128</v>
      </c>
      <c r="E37" s="47"/>
      <c r="F37" s="46"/>
      <c r="G37" s="47"/>
      <c r="H37" s="47"/>
      <c r="I37" s="47"/>
      <c r="J37" s="47"/>
      <c r="K37" s="47"/>
      <c r="L37" s="47"/>
      <c r="M37" s="47"/>
      <c r="N37" s="47"/>
      <c r="O37" s="47"/>
      <c r="P37" s="47"/>
    </row>
    <row r="38" spans="1:16" s="11" customFormat="1" ht="22.5">
      <c r="A38" s="18" t="s">
        <v>92</v>
      </c>
      <c r="B38" s="18" t="s">
        <v>88</v>
      </c>
      <c r="C38" s="18" t="s">
        <v>14</v>
      </c>
      <c r="D38" s="25" t="s">
        <v>126</v>
      </c>
      <c r="E38" s="41">
        <f>F38+I38</f>
        <v>1886204</v>
      </c>
      <c r="F38" s="41">
        <v>1886204</v>
      </c>
      <c r="G38" s="41">
        <v>1501315</v>
      </c>
      <c r="H38" s="53"/>
      <c r="I38" s="53"/>
      <c r="J38" s="41">
        <f aca="true" t="shared" si="5" ref="J38:J49">L38+O38</f>
        <v>0</v>
      </c>
      <c r="K38" s="53"/>
      <c r="L38" s="53"/>
      <c r="M38" s="53"/>
      <c r="N38" s="53"/>
      <c r="O38" s="53"/>
      <c r="P38" s="41">
        <f aca="true" t="shared" si="6" ref="P38:P49">E38+J38</f>
        <v>1886204</v>
      </c>
    </row>
    <row r="39" spans="1:17" s="11" customFormat="1" ht="12.75">
      <c r="A39" s="18" t="s">
        <v>93</v>
      </c>
      <c r="B39" s="18" t="s">
        <v>30</v>
      </c>
      <c r="C39" s="18" t="s">
        <v>95</v>
      </c>
      <c r="D39" s="25" t="s">
        <v>94</v>
      </c>
      <c r="E39" s="41">
        <f>F39+I39</f>
        <v>30238288</v>
      </c>
      <c r="F39" s="41">
        <v>30238288</v>
      </c>
      <c r="G39" s="41">
        <v>18126220</v>
      </c>
      <c r="H39" s="41">
        <v>5172489</v>
      </c>
      <c r="I39" s="53"/>
      <c r="J39" s="41">
        <f t="shared" si="5"/>
        <v>1623130</v>
      </c>
      <c r="K39" s="41"/>
      <c r="L39" s="41">
        <v>1623130</v>
      </c>
      <c r="M39" s="53"/>
      <c r="N39" s="41">
        <v>10000</v>
      </c>
      <c r="O39" s="41"/>
      <c r="P39" s="41">
        <f t="shared" si="6"/>
        <v>31861418</v>
      </c>
      <c r="Q39" s="38"/>
    </row>
    <row r="40" spans="1:16" s="11" customFormat="1" ht="22.5">
      <c r="A40" s="18" t="s">
        <v>131</v>
      </c>
      <c r="B40" s="18" t="s">
        <v>132</v>
      </c>
      <c r="C40" s="18" t="s">
        <v>23</v>
      </c>
      <c r="D40" s="25" t="s">
        <v>200</v>
      </c>
      <c r="E40" s="41">
        <f>F40+I40</f>
        <v>29390201</v>
      </c>
      <c r="F40" s="54">
        <v>29390201</v>
      </c>
      <c r="G40" s="54">
        <v>13239543</v>
      </c>
      <c r="H40" s="54">
        <v>7678473</v>
      </c>
      <c r="I40" s="53"/>
      <c r="J40" s="41">
        <f t="shared" si="5"/>
        <v>7666592</v>
      </c>
      <c r="K40" s="41">
        <v>5511592</v>
      </c>
      <c r="L40" s="41">
        <v>2155000</v>
      </c>
      <c r="M40" s="41"/>
      <c r="N40" s="41">
        <v>5000</v>
      </c>
      <c r="O40" s="41">
        <v>5511592</v>
      </c>
      <c r="P40" s="41">
        <f t="shared" si="6"/>
        <v>37056793</v>
      </c>
    </row>
    <row r="41" spans="1:16" s="11" customFormat="1" ht="22.5">
      <c r="A41" s="18" t="s">
        <v>197</v>
      </c>
      <c r="B41" s="18" t="s">
        <v>199</v>
      </c>
      <c r="C41" s="18" t="s">
        <v>23</v>
      </c>
      <c r="D41" s="25" t="s">
        <v>198</v>
      </c>
      <c r="E41" s="41">
        <f>F41+I41</f>
        <v>48915900</v>
      </c>
      <c r="F41" s="41">
        <v>48915900</v>
      </c>
      <c r="G41" s="41">
        <v>40095000</v>
      </c>
      <c r="H41" s="41"/>
      <c r="I41" s="53"/>
      <c r="J41" s="55">
        <f t="shared" si="5"/>
        <v>0</v>
      </c>
      <c r="K41" s="41"/>
      <c r="L41" s="41"/>
      <c r="M41" s="41"/>
      <c r="N41" s="41"/>
      <c r="O41" s="41"/>
      <c r="P41" s="41">
        <f t="shared" si="6"/>
        <v>48915900</v>
      </c>
    </row>
    <row r="42" spans="1:16" s="11" customFormat="1" ht="78.75">
      <c r="A42" s="18" t="s">
        <v>215</v>
      </c>
      <c r="B42" s="18" t="s">
        <v>216</v>
      </c>
      <c r="C42" s="18" t="s">
        <v>23</v>
      </c>
      <c r="D42" s="66" t="s">
        <v>217</v>
      </c>
      <c r="E42" s="41">
        <f>F42+I42</f>
        <v>59508.5</v>
      </c>
      <c r="F42" s="41">
        <v>59508.5</v>
      </c>
      <c r="G42" s="41">
        <v>48777.5</v>
      </c>
      <c r="H42" s="41"/>
      <c r="I42" s="53"/>
      <c r="J42" s="55"/>
      <c r="K42" s="41"/>
      <c r="L42" s="41"/>
      <c r="M42" s="41"/>
      <c r="N42" s="41"/>
      <c r="O42" s="41"/>
      <c r="P42" s="41">
        <f t="shared" si="6"/>
        <v>59508.5</v>
      </c>
    </row>
    <row r="43" spans="1:16" s="11" customFormat="1" ht="21.75" customHeight="1">
      <c r="A43" s="18" t="s">
        <v>133</v>
      </c>
      <c r="B43" s="18" t="s">
        <v>29</v>
      </c>
      <c r="C43" s="18" t="s">
        <v>25</v>
      </c>
      <c r="D43" s="19" t="s">
        <v>82</v>
      </c>
      <c r="E43" s="41">
        <f aca="true" t="shared" si="7" ref="E43:E48">F43</f>
        <v>2969916</v>
      </c>
      <c r="F43" s="41">
        <v>2969916</v>
      </c>
      <c r="G43" s="41">
        <v>2049241</v>
      </c>
      <c r="H43" s="41">
        <v>427042</v>
      </c>
      <c r="I43" s="41"/>
      <c r="J43" s="55">
        <f t="shared" si="5"/>
        <v>0</v>
      </c>
      <c r="K43" s="41"/>
      <c r="L43" s="41"/>
      <c r="M43" s="41"/>
      <c r="N43" s="41"/>
      <c r="O43" s="41"/>
      <c r="P43" s="41">
        <f t="shared" si="6"/>
        <v>2969916</v>
      </c>
    </row>
    <row r="44" spans="1:16" s="11" customFormat="1" ht="12.75">
      <c r="A44" s="27" t="s">
        <v>134</v>
      </c>
      <c r="B44" s="27" t="s">
        <v>123</v>
      </c>
      <c r="C44" s="27" t="s">
        <v>26</v>
      </c>
      <c r="D44" s="28" t="s">
        <v>65</v>
      </c>
      <c r="E44" s="55">
        <f t="shared" si="7"/>
        <v>5687830</v>
      </c>
      <c r="F44" s="55">
        <v>5687830</v>
      </c>
      <c r="G44" s="55">
        <v>3824753</v>
      </c>
      <c r="H44" s="55">
        <v>778092</v>
      </c>
      <c r="I44" s="55"/>
      <c r="J44" s="55">
        <f t="shared" si="5"/>
        <v>8016</v>
      </c>
      <c r="K44" s="55"/>
      <c r="L44" s="55">
        <v>8016</v>
      </c>
      <c r="M44" s="55"/>
      <c r="N44" s="55"/>
      <c r="O44" s="55"/>
      <c r="P44" s="41">
        <f t="shared" si="6"/>
        <v>5695846</v>
      </c>
    </row>
    <row r="45" spans="1:17" s="11" customFormat="1" ht="12.75">
      <c r="A45" s="18" t="s">
        <v>135</v>
      </c>
      <c r="B45" s="18" t="s">
        <v>136</v>
      </c>
      <c r="C45" s="18" t="s">
        <v>26</v>
      </c>
      <c r="D45" s="19" t="s">
        <v>75</v>
      </c>
      <c r="E45" s="41">
        <f t="shared" si="7"/>
        <v>60860</v>
      </c>
      <c r="F45" s="41">
        <v>60860</v>
      </c>
      <c r="G45" s="41"/>
      <c r="H45" s="41"/>
      <c r="I45" s="41"/>
      <c r="J45" s="41">
        <f t="shared" si="5"/>
        <v>0</v>
      </c>
      <c r="K45" s="41"/>
      <c r="L45" s="41"/>
      <c r="M45" s="41"/>
      <c r="N45" s="41"/>
      <c r="O45" s="41"/>
      <c r="P45" s="41">
        <f t="shared" si="6"/>
        <v>60860</v>
      </c>
      <c r="Q45" s="67"/>
    </row>
    <row r="46" spans="1:16" s="11" customFormat="1" ht="22.5">
      <c r="A46" s="18" t="s">
        <v>137</v>
      </c>
      <c r="B46" s="18" t="s">
        <v>138</v>
      </c>
      <c r="C46" s="18" t="s">
        <v>26</v>
      </c>
      <c r="D46" s="19" t="s">
        <v>182</v>
      </c>
      <c r="E46" s="41">
        <f t="shared" si="7"/>
        <v>425520</v>
      </c>
      <c r="F46" s="41">
        <v>425520</v>
      </c>
      <c r="G46" s="41">
        <v>323540</v>
      </c>
      <c r="H46" s="41"/>
      <c r="I46" s="41"/>
      <c r="J46" s="41">
        <f t="shared" si="5"/>
        <v>0</v>
      </c>
      <c r="K46" s="41"/>
      <c r="L46" s="41"/>
      <c r="M46" s="41"/>
      <c r="N46" s="41"/>
      <c r="O46" s="41"/>
      <c r="P46" s="41">
        <f t="shared" si="6"/>
        <v>425520</v>
      </c>
    </row>
    <row r="47" spans="1:16" s="11" customFormat="1" ht="22.5">
      <c r="A47" s="18" t="s">
        <v>201</v>
      </c>
      <c r="B47" s="18" t="s">
        <v>202</v>
      </c>
      <c r="C47" s="18" t="s">
        <v>26</v>
      </c>
      <c r="D47" s="44" t="s">
        <v>203</v>
      </c>
      <c r="E47" s="41">
        <f t="shared" si="7"/>
        <v>1316000</v>
      </c>
      <c r="F47" s="41">
        <v>1316000</v>
      </c>
      <c r="G47" s="41">
        <v>1078689</v>
      </c>
      <c r="H47" s="41"/>
      <c r="I47" s="41"/>
      <c r="J47" s="41">
        <f t="shared" si="5"/>
        <v>0</v>
      </c>
      <c r="K47" s="41"/>
      <c r="L47" s="41"/>
      <c r="M47" s="41"/>
      <c r="N47" s="41"/>
      <c r="O47" s="41"/>
      <c r="P47" s="41">
        <f t="shared" si="6"/>
        <v>1316000</v>
      </c>
    </row>
    <row r="48" spans="1:16" s="11" customFormat="1" ht="22.5">
      <c r="A48" s="18" t="s">
        <v>194</v>
      </c>
      <c r="B48" s="18" t="s">
        <v>52</v>
      </c>
      <c r="C48" s="18" t="s">
        <v>29</v>
      </c>
      <c r="D48" s="19" t="s">
        <v>98</v>
      </c>
      <c r="E48" s="41">
        <f t="shared" si="7"/>
        <v>350000</v>
      </c>
      <c r="F48" s="41">
        <v>350000</v>
      </c>
      <c r="G48" s="41"/>
      <c r="H48" s="41"/>
      <c r="I48" s="41"/>
      <c r="J48" s="41">
        <f t="shared" si="5"/>
        <v>0</v>
      </c>
      <c r="K48" s="41"/>
      <c r="L48" s="41"/>
      <c r="M48" s="41"/>
      <c r="N48" s="41"/>
      <c r="O48" s="41"/>
      <c r="P48" s="41">
        <f t="shared" si="6"/>
        <v>350000</v>
      </c>
    </row>
    <row r="49" spans="1:16" s="11" customFormat="1" ht="12.75">
      <c r="A49" s="18" t="s">
        <v>139</v>
      </c>
      <c r="B49" s="18" t="s">
        <v>124</v>
      </c>
      <c r="C49" s="18" t="s">
        <v>21</v>
      </c>
      <c r="D49" s="37" t="s">
        <v>125</v>
      </c>
      <c r="E49" s="41">
        <f>F49+I49</f>
        <v>171705</v>
      </c>
      <c r="F49" s="41">
        <v>171705</v>
      </c>
      <c r="G49" s="41"/>
      <c r="H49" s="41"/>
      <c r="I49" s="41"/>
      <c r="J49" s="41">
        <f t="shared" si="5"/>
        <v>0</v>
      </c>
      <c r="K49" s="41"/>
      <c r="L49" s="41"/>
      <c r="M49" s="41"/>
      <c r="N49" s="41"/>
      <c r="O49" s="41"/>
      <c r="P49" s="41">
        <f t="shared" si="6"/>
        <v>171705</v>
      </c>
    </row>
    <row r="50" spans="1:17" s="11" customFormat="1" ht="13.5" customHeight="1">
      <c r="A50" s="21"/>
      <c r="B50" s="21"/>
      <c r="C50" s="21"/>
      <c r="D50" s="35" t="s">
        <v>9</v>
      </c>
      <c r="E50" s="53">
        <f>E38+E39+E40+E41+E42+E43+E44+E45+E46+E47+E48+E49</f>
        <v>121471932.5</v>
      </c>
      <c r="F50" s="53">
        <f aca="true" t="shared" si="8" ref="F50:P50">F38+F39+F40+F41+F42+F43+F44+F45+F46+F47+F48+F49</f>
        <v>121471932.5</v>
      </c>
      <c r="G50" s="53">
        <f t="shared" si="8"/>
        <v>80287078.5</v>
      </c>
      <c r="H50" s="53">
        <f t="shared" si="8"/>
        <v>14056096</v>
      </c>
      <c r="I50" s="53">
        <f t="shared" si="8"/>
        <v>0</v>
      </c>
      <c r="J50" s="53">
        <f t="shared" si="8"/>
        <v>9297738</v>
      </c>
      <c r="K50" s="53">
        <f t="shared" si="8"/>
        <v>5511592</v>
      </c>
      <c r="L50" s="53">
        <f t="shared" si="8"/>
        <v>3786146</v>
      </c>
      <c r="M50" s="53">
        <f t="shared" si="8"/>
        <v>0</v>
      </c>
      <c r="N50" s="53">
        <f t="shared" si="8"/>
        <v>15000</v>
      </c>
      <c r="O50" s="53">
        <f t="shared" si="8"/>
        <v>5511592</v>
      </c>
      <c r="P50" s="53">
        <f t="shared" si="8"/>
        <v>130769670.5</v>
      </c>
      <c r="Q50" s="42">
        <f>E50/E82*100</f>
        <v>57.25221275845994</v>
      </c>
    </row>
    <row r="51" spans="1:16" s="11" customFormat="1" ht="24" customHeight="1">
      <c r="A51" s="21" t="s">
        <v>151</v>
      </c>
      <c r="B51" s="21"/>
      <c r="C51" s="21"/>
      <c r="D51" s="32" t="s">
        <v>154</v>
      </c>
      <c r="E51" s="48"/>
      <c r="F51" s="53"/>
      <c r="G51" s="53"/>
      <c r="H51" s="53"/>
      <c r="I51" s="53"/>
      <c r="J51" s="53"/>
      <c r="K51" s="53"/>
      <c r="L51" s="53"/>
      <c r="M51" s="53"/>
      <c r="N51" s="53"/>
      <c r="O51" s="53"/>
      <c r="P51" s="53"/>
    </row>
    <row r="52" spans="1:16" s="11" customFormat="1" ht="24.75" customHeight="1">
      <c r="A52" s="21" t="s">
        <v>153</v>
      </c>
      <c r="B52" s="21"/>
      <c r="C52" s="21"/>
      <c r="D52" s="32" t="s">
        <v>154</v>
      </c>
      <c r="E52" s="48"/>
      <c r="F52" s="47"/>
      <c r="G52" s="47"/>
      <c r="H52" s="47"/>
      <c r="I52" s="47"/>
      <c r="J52" s="47"/>
      <c r="K52" s="47"/>
      <c r="L52" s="47"/>
      <c r="M52" s="47"/>
      <c r="N52" s="47"/>
      <c r="O52" s="47"/>
      <c r="P52" s="47"/>
    </row>
    <row r="53" spans="1:16" s="11" customFormat="1" ht="22.5">
      <c r="A53" s="18" t="s">
        <v>152</v>
      </c>
      <c r="B53" s="18" t="s">
        <v>88</v>
      </c>
      <c r="C53" s="18" t="s">
        <v>14</v>
      </c>
      <c r="D53" s="25" t="s">
        <v>126</v>
      </c>
      <c r="E53" s="41">
        <f>F53+I53</f>
        <v>3753000</v>
      </c>
      <c r="F53" s="41">
        <v>3753000</v>
      </c>
      <c r="G53" s="41">
        <v>2974016</v>
      </c>
      <c r="H53" s="41"/>
      <c r="I53" s="41"/>
      <c r="J53" s="41">
        <f>L53+O53</f>
        <v>0</v>
      </c>
      <c r="K53" s="41"/>
      <c r="L53" s="41"/>
      <c r="M53" s="41"/>
      <c r="N53" s="41"/>
      <c r="O53" s="41"/>
      <c r="P53" s="41">
        <f>E53+J53</f>
        <v>3753000</v>
      </c>
    </row>
    <row r="54" spans="1:16" s="11" customFormat="1" ht="12.75">
      <c r="A54" s="18" t="s">
        <v>171</v>
      </c>
      <c r="B54" s="18" t="s">
        <v>50</v>
      </c>
      <c r="C54" s="18" t="s">
        <v>29</v>
      </c>
      <c r="D54" s="23" t="s">
        <v>51</v>
      </c>
      <c r="E54" s="41">
        <f aca="true" t="shared" si="9" ref="E54:E64">F54+I54</f>
        <v>4080</v>
      </c>
      <c r="F54" s="51">
        <v>4080</v>
      </c>
      <c r="G54" s="51"/>
      <c r="H54" s="51"/>
      <c r="I54" s="51"/>
      <c r="J54" s="41">
        <f aca="true" t="shared" si="10" ref="J54:J64">L54+O54</f>
        <v>0</v>
      </c>
      <c r="K54" s="51"/>
      <c r="L54" s="51"/>
      <c r="M54" s="51"/>
      <c r="N54" s="51"/>
      <c r="O54" s="51"/>
      <c r="P54" s="41">
        <f aca="true" t="shared" si="11" ref="P54:P64">E54+J54</f>
        <v>4080</v>
      </c>
    </row>
    <row r="55" spans="1:16" s="11" customFormat="1" ht="22.5">
      <c r="A55" s="18" t="s">
        <v>172</v>
      </c>
      <c r="B55" s="18" t="s">
        <v>52</v>
      </c>
      <c r="C55" s="18" t="s">
        <v>29</v>
      </c>
      <c r="D55" s="19" t="s">
        <v>98</v>
      </c>
      <c r="E55" s="41">
        <f t="shared" si="9"/>
        <v>480000</v>
      </c>
      <c r="F55" s="51">
        <v>480000</v>
      </c>
      <c r="G55" s="51"/>
      <c r="H55" s="51"/>
      <c r="I55" s="51"/>
      <c r="J55" s="41">
        <f t="shared" si="10"/>
        <v>0</v>
      </c>
      <c r="K55" s="51"/>
      <c r="L55" s="51"/>
      <c r="M55" s="51"/>
      <c r="N55" s="51"/>
      <c r="O55" s="51"/>
      <c r="P55" s="41">
        <f t="shared" si="11"/>
        <v>480000</v>
      </c>
    </row>
    <row r="56" spans="1:16" s="11" customFormat="1" ht="22.5">
      <c r="A56" s="18" t="s">
        <v>173</v>
      </c>
      <c r="B56" s="18" t="s">
        <v>34</v>
      </c>
      <c r="C56" s="18" t="s">
        <v>29</v>
      </c>
      <c r="D56" s="19" t="s">
        <v>0</v>
      </c>
      <c r="E56" s="51">
        <f t="shared" si="9"/>
        <v>52100</v>
      </c>
      <c r="F56" s="51">
        <v>52100</v>
      </c>
      <c r="G56" s="51"/>
      <c r="H56" s="51"/>
      <c r="I56" s="51"/>
      <c r="J56" s="41">
        <f t="shared" si="10"/>
        <v>0</v>
      </c>
      <c r="K56" s="51"/>
      <c r="L56" s="51"/>
      <c r="M56" s="51"/>
      <c r="N56" s="51"/>
      <c r="O56" s="51"/>
      <c r="P56" s="41">
        <f t="shared" si="11"/>
        <v>52100</v>
      </c>
    </row>
    <row r="57" spans="1:16" s="11" customFormat="1" ht="22.5">
      <c r="A57" s="18" t="s">
        <v>174</v>
      </c>
      <c r="B57" s="18" t="s">
        <v>35</v>
      </c>
      <c r="C57" s="18" t="s">
        <v>28</v>
      </c>
      <c r="D57" s="19" t="s">
        <v>69</v>
      </c>
      <c r="E57" s="51">
        <f t="shared" si="9"/>
        <v>14166</v>
      </c>
      <c r="F57" s="51">
        <v>14166</v>
      </c>
      <c r="G57" s="51"/>
      <c r="H57" s="51"/>
      <c r="I57" s="51"/>
      <c r="J57" s="41">
        <f t="shared" si="10"/>
        <v>0</v>
      </c>
      <c r="K57" s="51"/>
      <c r="L57" s="51"/>
      <c r="M57" s="51"/>
      <c r="N57" s="51"/>
      <c r="O57" s="51"/>
      <c r="P57" s="41">
        <f t="shared" si="11"/>
        <v>14166</v>
      </c>
    </row>
    <row r="58" spans="1:16" s="11" customFormat="1" ht="33.75">
      <c r="A58" s="18" t="s">
        <v>175</v>
      </c>
      <c r="B58" s="18" t="s">
        <v>36</v>
      </c>
      <c r="C58" s="18" t="s">
        <v>22</v>
      </c>
      <c r="D58" s="19" t="s">
        <v>1</v>
      </c>
      <c r="E58" s="51">
        <f t="shared" si="9"/>
        <v>9942188</v>
      </c>
      <c r="F58" s="51">
        <v>9942188</v>
      </c>
      <c r="G58" s="51">
        <v>7137200</v>
      </c>
      <c r="H58" s="51">
        <v>295141</v>
      </c>
      <c r="I58" s="51"/>
      <c r="J58" s="41">
        <f t="shared" si="10"/>
        <v>633114</v>
      </c>
      <c r="K58" s="51"/>
      <c r="L58" s="51">
        <v>633114</v>
      </c>
      <c r="M58" s="51">
        <v>48000</v>
      </c>
      <c r="N58" s="51"/>
      <c r="O58" s="51"/>
      <c r="P58" s="41">
        <f t="shared" si="11"/>
        <v>10575302</v>
      </c>
    </row>
    <row r="59" spans="1:16" s="11" customFormat="1" ht="12.75">
      <c r="A59" s="18" t="s">
        <v>204</v>
      </c>
      <c r="B59" s="18" t="s">
        <v>205</v>
      </c>
      <c r="C59" s="18" t="s">
        <v>206</v>
      </c>
      <c r="D59" s="19" t="s">
        <v>207</v>
      </c>
      <c r="E59" s="51">
        <f t="shared" si="9"/>
        <v>200000</v>
      </c>
      <c r="F59" s="51">
        <v>200000</v>
      </c>
      <c r="G59" s="51"/>
      <c r="H59" s="51"/>
      <c r="I59" s="51"/>
      <c r="J59" s="41">
        <f t="shared" si="10"/>
        <v>0</v>
      </c>
      <c r="K59" s="51"/>
      <c r="L59" s="51"/>
      <c r="M59" s="51"/>
      <c r="N59" s="51"/>
      <c r="O59" s="51"/>
      <c r="P59" s="41">
        <f t="shared" si="11"/>
        <v>200000</v>
      </c>
    </row>
    <row r="60" spans="1:16" s="11" customFormat="1" ht="45">
      <c r="A60" s="18" t="s">
        <v>176</v>
      </c>
      <c r="B60" s="18" t="s">
        <v>49</v>
      </c>
      <c r="C60" s="18" t="s">
        <v>30</v>
      </c>
      <c r="D60" s="19" t="s">
        <v>70</v>
      </c>
      <c r="E60" s="51">
        <f t="shared" si="9"/>
        <v>2475840</v>
      </c>
      <c r="F60" s="51">
        <v>2475840</v>
      </c>
      <c r="G60" s="51"/>
      <c r="H60" s="51"/>
      <c r="I60" s="51"/>
      <c r="J60" s="41">
        <f t="shared" si="10"/>
        <v>0</v>
      </c>
      <c r="K60" s="51"/>
      <c r="L60" s="51"/>
      <c r="M60" s="51"/>
      <c r="N60" s="51"/>
      <c r="O60" s="51"/>
      <c r="P60" s="41">
        <f t="shared" si="11"/>
        <v>2475840</v>
      </c>
    </row>
    <row r="61" spans="1:16" s="11" customFormat="1" ht="33.75">
      <c r="A61" s="18" t="s">
        <v>177</v>
      </c>
      <c r="B61" s="18" t="s">
        <v>71</v>
      </c>
      <c r="C61" s="18" t="s">
        <v>30</v>
      </c>
      <c r="D61" s="19" t="s">
        <v>72</v>
      </c>
      <c r="E61" s="51">
        <f t="shared" si="9"/>
        <v>7000</v>
      </c>
      <c r="F61" s="51">
        <v>7000</v>
      </c>
      <c r="G61" s="51"/>
      <c r="H61" s="51"/>
      <c r="I61" s="51"/>
      <c r="J61" s="41">
        <f t="shared" si="10"/>
        <v>0</v>
      </c>
      <c r="K61" s="51"/>
      <c r="L61" s="51"/>
      <c r="M61" s="51"/>
      <c r="N61" s="51"/>
      <c r="O61" s="51"/>
      <c r="P61" s="41">
        <f t="shared" si="11"/>
        <v>7000</v>
      </c>
    </row>
    <row r="62" spans="1:16" s="11" customFormat="1" ht="45">
      <c r="A62" s="18" t="s">
        <v>178</v>
      </c>
      <c r="B62" s="18" t="s">
        <v>38</v>
      </c>
      <c r="C62" s="18" t="s">
        <v>27</v>
      </c>
      <c r="D62" s="19" t="s">
        <v>99</v>
      </c>
      <c r="E62" s="51">
        <f t="shared" si="9"/>
        <v>56700</v>
      </c>
      <c r="F62" s="51">
        <v>56700</v>
      </c>
      <c r="G62" s="51"/>
      <c r="H62" s="51"/>
      <c r="I62" s="51"/>
      <c r="J62" s="41">
        <f t="shared" si="10"/>
        <v>0</v>
      </c>
      <c r="K62" s="51"/>
      <c r="L62" s="51"/>
      <c r="M62" s="51"/>
      <c r="N62" s="51"/>
      <c r="O62" s="51"/>
      <c r="P62" s="41">
        <f t="shared" si="11"/>
        <v>56700</v>
      </c>
    </row>
    <row r="63" spans="1:16" s="11" customFormat="1" ht="12.75">
      <c r="A63" s="18" t="s">
        <v>179</v>
      </c>
      <c r="B63" s="18" t="s">
        <v>73</v>
      </c>
      <c r="C63" s="18" t="s">
        <v>28</v>
      </c>
      <c r="D63" s="19" t="s">
        <v>7</v>
      </c>
      <c r="E63" s="51">
        <f t="shared" si="9"/>
        <v>188327</v>
      </c>
      <c r="F63" s="51">
        <v>188327</v>
      </c>
      <c r="G63" s="51"/>
      <c r="H63" s="51"/>
      <c r="I63" s="51"/>
      <c r="J63" s="41">
        <f t="shared" si="10"/>
        <v>0</v>
      </c>
      <c r="K63" s="51"/>
      <c r="L63" s="51"/>
      <c r="M63" s="51"/>
      <c r="N63" s="51"/>
      <c r="O63" s="51"/>
      <c r="P63" s="41">
        <f t="shared" si="11"/>
        <v>188327</v>
      </c>
    </row>
    <row r="64" spans="1:16" s="11" customFormat="1" ht="12.75">
      <c r="A64" s="18" t="s">
        <v>180</v>
      </c>
      <c r="B64" s="18" t="s">
        <v>67</v>
      </c>
      <c r="C64" s="18" t="s">
        <v>24</v>
      </c>
      <c r="D64" s="19" t="s">
        <v>68</v>
      </c>
      <c r="E64" s="51">
        <f t="shared" si="9"/>
        <v>1146795</v>
      </c>
      <c r="F64" s="51">
        <v>1146795</v>
      </c>
      <c r="G64" s="51"/>
      <c r="H64" s="51"/>
      <c r="I64" s="51"/>
      <c r="J64" s="41">
        <f t="shared" si="10"/>
        <v>0</v>
      </c>
      <c r="K64" s="51"/>
      <c r="L64" s="51"/>
      <c r="M64" s="51"/>
      <c r="N64" s="51"/>
      <c r="O64" s="51"/>
      <c r="P64" s="41">
        <f t="shared" si="11"/>
        <v>1146795</v>
      </c>
    </row>
    <row r="65" spans="1:17" s="11" customFormat="1" ht="12.75">
      <c r="A65" s="18"/>
      <c r="B65" s="18"/>
      <c r="C65" s="39"/>
      <c r="D65" s="35" t="s">
        <v>9</v>
      </c>
      <c r="E65" s="52">
        <f>E53+E54+E55+E56+E57+E58+E60+E61+E62+E63+E64+E59</f>
        <v>18320196</v>
      </c>
      <c r="F65" s="52">
        <f aca="true" t="shared" si="12" ref="F65:P65">F53+F54+F55+F56+F57+F58+F60+F61+F62+F63+F64+F59</f>
        <v>18320196</v>
      </c>
      <c r="G65" s="52">
        <f t="shared" si="12"/>
        <v>10111216</v>
      </c>
      <c r="H65" s="52">
        <f t="shared" si="12"/>
        <v>295141</v>
      </c>
      <c r="I65" s="52">
        <f t="shared" si="12"/>
        <v>0</v>
      </c>
      <c r="J65" s="52">
        <f t="shared" si="12"/>
        <v>633114</v>
      </c>
      <c r="K65" s="52">
        <f t="shared" si="12"/>
        <v>0</v>
      </c>
      <c r="L65" s="52">
        <f t="shared" si="12"/>
        <v>633114</v>
      </c>
      <c r="M65" s="52">
        <f t="shared" si="12"/>
        <v>48000</v>
      </c>
      <c r="N65" s="52">
        <f t="shared" si="12"/>
        <v>0</v>
      </c>
      <c r="O65" s="52">
        <f t="shared" si="12"/>
        <v>0</v>
      </c>
      <c r="P65" s="52">
        <f t="shared" si="12"/>
        <v>18953310</v>
      </c>
      <c r="Q65" s="42">
        <f>E65/E82*100</f>
        <v>8.634684058958943</v>
      </c>
    </row>
    <row r="66" spans="1:16" s="11" customFormat="1" ht="12.75">
      <c r="A66" s="21" t="s">
        <v>53</v>
      </c>
      <c r="B66" s="21"/>
      <c r="C66" s="33"/>
      <c r="D66" s="32" t="s">
        <v>129</v>
      </c>
      <c r="E66" s="49"/>
      <c r="F66" s="46"/>
      <c r="G66" s="50"/>
      <c r="H66" s="50"/>
      <c r="I66" s="50"/>
      <c r="J66" s="50"/>
      <c r="K66" s="50"/>
      <c r="L66" s="50"/>
      <c r="M66" s="50"/>
      <c r="N66" s="50"/>
      <c r="O66" s="50"/>
      <c r="P66" s="50"/>
    </row>
    <row r="67" spans="1:16" s="11" customFormat="1" ht="12.75">
      <c r="A67" s="21" t="s">
        <v>54</v>
      </c>
      <c r="B67" s="21"/>
      <c r="C67" s="34"/>
      <c r="D67" s="32" t="s">
        <v>129</v>
      </c>
      <c r="E67" s="48"/>
      <c r="F67" s="46"/>
      <c r="G67" s="47"/>
      <c r="H67" s="47"/>
      <c r="I67" s="47"/>
      <c r="J67" s="47"/>
      <c r="K67" s="47"/>
      <c r="L67" s="47"/>
      <c r="M67" s="47"/>
      <c r="N67" s="47"/>
      <c r="O67" s="47"/>
      <c r="P67" s="47"/>
    </row>
    <row r="68" spans="1:16" s="11" customFormat="1" ht="22.5">
      <c r="A68" s="18" t="s">
        <v>91</v>
      </c>
      <c r="B68" s="18" t="s">
        <v>88</v>
      </c>
      <c r="C68" s="18" t="s">
        <v>14</v>
      </c>
      <c r="D68" s="36" t="s">
        <v>126</v>
      </c>
      <c r="E68" s="41">
        <f>F68</f>
        <v>1023096</v>
      </c>
      <c r="F68" s="41">
        <v>1023096</v>
      </c>
      <c r="G68" s="41">
        <v>829915</v>
      </c>
      <c r="H68" s="41"/>
      <c r="I68" s="41"/>
      <c r="J68" s="41">
        <f>L68+O68</f>
        <v>0</v>
      </c>
      <c r="K68" s="41"/>
      <c r="L68" s="41"/>
      <c r="M68" s="41"/>
      <c r="N68" s="41"/>
      <c r="O68" s="41"/>
      <c r="P68" s="41">
        <f>J68+E68</f>
        <v>1023096</v>
      </c>
    </row>
    <row r="69" spans="1:17" s="11" customFormat="1" ht="12.75">
      <c r="A69" s="18" t="s">
        <v>143</v>
      </c>
      <c r="B69" s="18" t="s">
        <v>144</v>
      </c>
      <c r="C69" s="18" t="s">
        <v>25</v>
      </c>
      <c r="D69" s="25" t="s">
        <v>196</v>
      </c>
      <c r="E69" s="41">
        <f>F69+I69</f>
        <v>2252629</v>
      </c>
      <c r="F69" s="41">
        <v>2252629</v>
      </c>
      <c r="G69" s="41">
        <v>1675655</v>
      </c>
      <c r="H69" s="41">
        <v>185600</v>
      </c>
      <c r="I69" s="41"/>
      <c r="J69" s="41">
        <f>L69+O69</f>
        <v>248300</v>
      </c>
      <c r="K69" s="41"/>
      <c r="L69" s="41">
        <v>248300</v>
      </c>
      <c r="M69" s="41">
        <v>129200</v>
      </c>
      <c r="N69" s="41">
        <v>500</v>
      </c>
      <c r="O69" s="41"/>
      <c r="P69" s="41">
        <f aca="true" t="shared" si="13" ref="P69:P76">E69+J69</f>
        <v>2500929</v>
      </c>
      <c r="Q69" s="38"/>
    </row>
    <row r="70" spans="1:16" s="11" customFormat="1" ht="14.25" customHeight="1">
      <c r="A70" s="18" t="s">
        <v>55</v>
      </c>
      <c r="B70" s="18" t="s">
        <v>56</v>
      </c>
      <c r="C70" s="18" t="s">
        <v>31</v>
      </c>
      <c r="D70" s="19" t="s">
        <v>57</v>
      </c>
      <c r="E70" s="41">
        <f aca="true" t="shared" si="14" ref="E70:E76">F70</f>
        <v>2848250</v>
      </c>
      <c r="F70" s="41">
        <v>2848250</v>
      </c>
      <c r="G70" s="41">
        <v>2070010</v>
      </c>
      <c r="H70" s="41">
        <v>234300</v>
      </c>
      <c r="I70" s="41"/>
      <c r="J70" s="41">
        <f>L70+O70</f>
        <v>0</v>
      </c>
      <c r="K70" s="41"/>
      <c r="L70" s="41"/>
      <c r="M70" s="41"/>
      <c r="N70" s="41"/>
      <c r="O70" s="41"/>
      <c r="P70" s="41">
        <f t="shared" si="13"/>
        <v>2848250</v>
      </c>
    </row>
    <row r="71" spans="1:16" s="11" customFormat="1" ht="22.5">
      <c r="A71" s="18" t="s">
        <v>58</v>
      </c>
      <c r="B71" s="18" t="s">
        <v>37</v>
      </c>
      <c r="C71" s="18" t="s">
        <v>32</v>
      </c>
      <c r="D71" s="19" t="s">
        <v>59</v>
      </c>
      <c r="E71" s="41">
        <f t="shared" si="14"/>
        <v>3928366</v>
      </c>
      <c r="F71" s="41">
        <v>3928366</v>
      </c>
      <c r="G71" s="41">
        <v>2754179</v>
      </c>
      <c r="H71" s="41">
        <v>281500</v>
      </c>
      <c r="I71" s="41"/>
      <c r="J71" s="41">
        <f>L71+O71</f>
        <v>0</v>
      </c>
      <c r="K71" s="41"/>
      <c r="L71" s="41"/>
      <c r="M71" s="41"/>
      <c r="N71" s="41"/>
      <c r="O71" s="41"/>
      <c r="P71" s="41">
        <f t="shared" si="13"/>
        <v>3928366</v>
      </c>
    </row>
    <row r="72" spans="1:16" s="11" customFormat="1" ht="10.5" customHeight="1">
      <c r="A72" s="18" t="s">
        <v>140</v>
      </c>
      <c r="B72" s="18" t="s">
        <v>141</v>
      </c>
      <c r="C72" s="18" t="s">
        <v>33</v>
      </c>
      <c r="D72" s="19" t="s">
        <v>142</v>
      </c>
      <c r="E72" s="41">
        <f t="shared" si="14"/>
        <v>1102390</v>
      </c>
      <c r="F72" s="41">
        <v>1102390</v>
      </c>
      <c r="G72" s="41">
        <v>864910</v>
      </c>
      <c r="H72" s="41"/>
      <c r="I72" s="41"/>
      <c r="J72" s="41"/>
      <c r="K72" s="41"/>
      <c r="L72" s="41"/>
      <c r="M72" s="41"/>
      <c r="N72" s="41"/>
      <c r="O72" s="41"/>
      <c r="P72" s="41">
        <f t="shared" si="13"/>
        <v>1102390</v>
      </c>
    </row>
    <row r="73" spans="1:16" s="14" customFormat="1" ht="12.75">
      <c r="A73" s="18" t="s">
        <v>60</v>
      </c>
      <c r="B73" s="18" t="s">
        <v>61</v>
      </c>
      <c r="C73" s="18" t="s">
        <v>33</v>
      </c>
      <c r="D73" s="23" t="s">
        <v>66</v>
      </c>
      <c r="E73" s="41">
        <f t="shared" si="14"/>
        <v>114000</v>
      </c>
      <c r="F73" s="41">
        <v>114000</v>
      </c>
      <c r="G73" s="41"/>
      <c r="H73" s="41"/>
      <c r="I73" s="41"/>
      <c r="J73" s="41">
        <v>0</v>
      </c>
      <c r="K73" s="41"/>
      <c r="L73" s="41"/>
      <c r="M73" s="41"/>
      <c r="N73" s="41"/>
      <c r="O73" s="41"/>
      <c r="P73" s="41">
        <f t="shared" si="13"/>
        <v>114000</v>
      </c>
    </row>
    <row r="74" spans="1:17" s="14" customFormat="1" ht="21.75" customHeight="1">
      <c r="A74" s="18" t="s">
        <v>90</v>
      </c>
      <c r="B74" s="18" t="s">
        <v>43</v>
      </c>
      <c r="C74" s="18" t="s">
        <v>20</v>
      </c>
      <c r="D74" s="19" t="s">
        <v>10</v>
      </c>
      <c r="E74" s="41">
        <f t="shared" si="14"/>
        <v>3510195</v>
      </c>
      <c r="F74" s="41">
        <v>3510195</v>
      </c>
      <c r="G74" s="41">
        <v>2476440</v>
      </c>
      <c r="H74" s="41">
        <v>275600</v>
      </c>
      <c r="I74" s="41"/>
      <c r="J74" s="41">
        <f>L74+O74</f>
        <v>0</v>
      </c>
      <c r="K74" s="41"/>
      <c r="L74" s="41"/>
      <c r="M74" s="41"/>
      <c r="N74" s="41"/>
      <c r="O74" s="41"/>
      <c r="P74" s="41">
        <f t="shared" si="13"/>
        <v>3510195</v>
      </c>
      <c r="Q74" s="40"/>
    </row>
    <row r="75" spans="1:16" s="14" customFormat="1" ht="13.5" customHeight="1">
      <c r="A75" s="18" t="s">
        <v>89</v>
      </c>
      <c r="B75" s="18" t="s">
        <v>40</v>
      </c>
      <c r="C75" s="18" t="s">
        <v>20</v>
      </c>
      <c r="D75" s="22" t="s">
        <v>63</v>
      </c>
      <c r="E75" s="41">
        <f t="shared" si="14"/>
        <v>967864</v>
      </c>
      <c r="F75" s="41">
        <v>967864</v>
      </c>
      <c r="G75" s="41">
        <v>693137</v>
      </c>
      <c r="H75" s="41">
        <v>36300</v>
      </c>
      <c r="I75" s="41"/>
      <c r="J75" s="41">
        <f>L75+O75</f>
        <v>0</v>
      </c>
      <c r="K75" s="41"/>
      <c r="L75" s="41"/>
      <c r="M75" s="41"/>
      <c r="N75" s="41"/>
      <c r="O75" s="41"/>
      <c r="P75" s="41">
        <f t="shared" si="13"/>
        <v>967864</v>
      </c>
    </row>
    <row r="76" spans="1:17" s="11" customFormat="1" ht="33.75">
      <c r="A76" s="18" t="s">
        <v>62</v>
      </c>
      <c r="B76" s="18" t="s">
        <v>41</v>
      </c>
      <c r="C76" s="18" t="s">
        <v>20</v>
      </c>
      <c r="D76" s="19" t="s">
        <v>42</v>
      </c>
      <c r="E76" s="41">
        <f t="shared" si="14"/>
        <v>30000</v>
      </c>
      <c r="F76" s="41">
        <v>30000</v>
      </c>
      <c r="G76" s="41"/>
      <c r="H76" s="41"/>
      <c r="I76" s="41"/>
      <c r="J76" s="41">
        <v>0</v>
      </c>
      <c r="K76" s="41"/>
      <c r="L76" s="41"/>
      <c r="M76" s="41"/>
      <c r="N76" s="41"/>
      <c r="O76" s="41"/>
      <c r="P76" s="41">
        <f t="shared" si="13"/>
        <v>30000</v>
      </c>
      <c r="Q76" s="14"/>
    </row>
    <row r="77" spans="1:17" s="11" customFormat="1" ht="15.75" customHeight="1">
      <c r="A77" s="18"/>
      <c r="B77" s="18"/>
      <c r="C77" s="18"/>
      <c r="D77" s="20" t="s">
        <v>9</v>
      </c>
      <c r="E77" s="53">
        <f>E68+E69+E70+E71+E72+E73+E74+E75+E76</f>
        <v>15776790</v>
      </c>
      <c r="F77" s="53">
        <f aca="true" t="shared" si="15" ref="F77:P77">F68+F69+F70+F71+F72+F73+F74+F75+F76</f>
        <v>15776790</v>
      </c>
      <c r="G77" s="53">
        <f t="shared" si="15"/>
        <v>11364246</v>
      </c>
      <c r="H77" s="53">
        <f t="shared" si="15"/>
        <v>1013300</v>
      </c>
      <c r="I77" s="53">
        <f t="shared" si="15"/>
        <v>0</v>
      </c>
      <c r="J77" s="53">
        <f t="shared" si="15"/>
        <v>248300</v>
      </c>
      <c r="K77" s="53">
        <f t="shared" si="15"/>
        <v>0</v>
      </c>
      <c r="L77" s="53">
        <f t="shared" si="15"/>
        <v>248300</v>
      </c>
      <c r="M77" s="53">
        <f t="shared" si="15"/>
        <v>129200</v>
      </c>
      <c r="N77" s="53">
        <f t="shared" si="15"/>
        <v>500</v>
      </c>
      <c r="O77" s="53">
        <f t="shared" si="15"/>
        <v>0</v>
      </c>
      <c r="P77" s="53">
        <f t="shared" si="15"/>
        <v>16025090</v>
      </c>
      <c r="Q77" s="43">
        <f>E77/E82*100</f>
        <v>7.43592465465669</v>
      </c>
    </row>
    <row r="78" spans="1:17" s="11" customFormat="1" ht="12.75">
      <c r="A78" s="21" t="s">
        <v>85</v>
      </c>
      <c r="B78" s="21"/>
      <c r="C78" s="24"/>
      <c r="D78" s="32" t="s">
        <v>130</v>
      </c>
      <c r="E78" s="46"/>
      <c r="F78" s="46"/>
      <c r="G78" s="46"/>
      <c r="H78" s="46"/>
      <c r="I78" s="46"/>
      <c r="J78" s="46"/>
      <c r="K78" s="46"/>
      <c r="L78" s="46"/>
      <c r="M78" s="46"/>
      <c r="N78" s="46"/>
      <c r="O78" s="46"/>
      <c r="P78" s="46"/>
      <c r="Q78" s="14"/>
    </row>
    <row r="79" spans="1:17" s="11" customFormat="1" ht="12.75">
      <c r="A79" s="21" t="s">
        <v>86</v>
      </c>
      <c r="B79" s="21"/>
      <c r="C79" s="21"/>
      <c r="D79" s="32" t="s">
        <v>130</v>
      </c>
      <c r="E79" s="41"/>
      <c r="F79" s="46"/>
      <c r="G79" s="46"/>
      <c r="H79" s="46"/>
      <c r="I79" s="46"/>
      <c r="J79" s="46"/>
      <c r="K79" s="46"/>
      <c r="L79" s="46"/>
      <c r="M79" s="46"/>
      <c r="N79" s="46"/>
      <c r="O79" s="46"/>
      <c r="P79" s="46"/>
      <c r="Q79" s="14"/>
    </row>
    <row r="80" spans="1:17" s="11" customFormat="1" ht="22.5" customHeight="1">
      <c r="A80" s="18" t="s">
        <v>87</v>
      </c>
      <c r="B80" s="18" t="s">
        <v>88</v>
      </c>
      <c r="C80" s="18" t="s">
        <v>14</v>
      </c>
      <c r="D80" s="25" t="s">
        <v>126</v>
      </c>
      <c r="E80" s="41">
        <f>F80+I80</f>
        <v>1870287</v>
      </c>
      <c r="F80" s="41">
        <v>1870287</v>
      </c>
      <c r="G80" s="41">
        <v>1451055</v>
      </c>
      <c r="H80" s="41"/>
      <c r="I80" s="41"/>
      <c r="J80" s="41">
        <f>L80+O80</f>
        <v>0</v>
      </c>
      <c r="K80" s="41"/>
      <c r="L80" s="41"/>
      <c r="M80" s="41"/>
      <c r="N80" s="41"/>
      <c r="O80" s="41"/>
      <c r="P80" s="41">
        <f>E80+J80</f>
        <v>1870287</v>
      </c>
      <c r="Q80" s="14"/>
    </row>
    <row r="81" spans="1:17" s="11" customFormat="1" ht="11.25" customHeight="1">
      <c r="A81" s="18"/>
      <c r="B81" s="18"/>
      <c r="C81" s="18"/>
      <c r="D81" s="20" t="s">
        <v>9</v>
      </c>
      <c r="E81" s="53">
        <f>E80</f>
        <v>1870287</v>
      </c>
      <c r="F81" s="53">
        <f aca="true" t="shared" si="16" ref="F81:P81">F80</f>
        <v>1870287</v>
      </c>
      <c r="G81" s="53">
        <f t="shared" si="16"/>
        <v>1451055</v>
      </c>
      <c r="H81" s="53">
        <f t="shared" si="16"/>
        <v>0</v>
      </c>
      <c r="I81" s="53">
        <f t="shared" si="16"/>
        <v>0</v>
      </c>
      <c r="J81" s="53">
        <f t="shared" si="16"/>
        <v>0</v>
      </c>
      <c r="K81" s="53">
        <f t="shared" si="16"/>
        <v>0</v>
      </c>
      <c r="L81" s="53">
        <f t="shared" si="16"/>
        <v>0</v>
      </c>
      <c r="M81" s="53">
        <f t="shared" si="16"/>
        <v>0</v>
      </c>
      <c r="N81" s="53">
        <f t="shared" si="16"/>
        <v>0</v>
      </c>
      <c r="O81" s="53">
        <f t="shared" si="16"/>
        <v>0</v>
      </c>
      <c r="P81" s="53">
        <f t="shared" si="16"/>
        <v>1870287</v>
      </c>
      <c r="Q81" s="45"/>
    </row>
    <row r="82" spans="1:16" s="11" customFormat="1" ht="12.75" customHeight="1">
      <c r="A82" s="62" t="s">
        <v>8</v>
      </c>
      <c r="B82" s="62"/>
      <c r="C82" s="62"/>
      <c r="D82" s="62"/>
      <c r="E82" s="53">
        <f aca="true" t="shared" si="17" ref="E82:P82">E35+E50+E65+E77+E81</f>
        <v>212169847.5</v>
      </c>
      <c r="F82" s="53">
        <f t="shared" si="17"/>
        <v>212119847.5</v>
      </c>
      <c r="G82" s="53">
        <f t="shared" si="17"/>
        <v>118753061.5</v>
      </c>
      <c r="H82" s="53">
        <f t="shared" si="17"/>
        <v>19320792</v>
      </c>
      <c r="I82" s="53">
        <f t="shared" si="17"/>
        <v>0</v>
      </c>
      <c r="J82" s="53">
        <f t="shared" si="17"/>
        <v>11402573</v>
      </c>
      <c r="K82" s="53">
        <f t="shared" si="17"/>
        <v>6684995</v>
      </c>
      <c r="L82" s="53">
        <f t="shared" si="17"/>
        <v>4717578</v>
      </c>
      <c r="M82" s="53">
        <f t="shared" si="17"/>
        <v>177200</v>
      </c>
      <c r="N82" s="53">
        <f t="shared" si="17"/>
        <v>15500</v>
      </c>
      <c r="O82" s="53">
        <f t="shared" si="17"/>
        <v>6684995</v>
      </c>
      <c r="P82" s="53">
        <f t="shared" si="17"/>
        <v>223572420.5</v>
      </c>
    </row>
    <row r="83" spans="3:16" ht="15.75" customHeight="1">
      <c r="C83" s="9"/>
      <c r="D83" s="9"/>
      <c r="E83" s="10"/>
      <c r="F83" s="10"/>
      <c r="G83" s="10"/>
      <c r="H83" s="10"/>
      <c r="I83" s="10"/>
      <c r="J83" s="10"/>
      <c r="K83" s="10"/>
      <c r="L83" s="10"/>
      <c r="M83" s="10"/>
      <c r="N83" s="10"/>
      <c r="O83" s="10"/>
      <c r="P83" s="10"/>
    </row>
    <row r="84" spans="3:16" ht="33" customHeight="1">
      <c r="C84" s="5"/>
      <c r="D84" s="1" t="s">
        <v>121</v>
      </c>
      <c r="E84" s="6"/>
      <c r="F84" s="6"/>
      <c r="G84" s="6"/>
      <c r="H84" s="6"/>
      <c r="I84" s="6"/>
      <c r="J84" s="6"/>
      <c r="K84" s="6"/>
      <c r="L84" s="6"/>
      <c r="M84" s="6" t="s">
        <v>147</v>
      </c>
      <c r="N84" s="6"/>
      <c r="O84" s="6"/>
      <c r="P84" s="7"/>
    </row>
    <row r="85" spans="3:16" ht="12.75">
      <c r="C85" s="5"/>
      <c r="D85" s="1"/>
      <c r="E85" s="6"/>
      <c r="F85" s="6"/>
      <c r="G85" s="6"/>
      <c r="H85" s="6"/>
      <c r="I85" s="6"/>
      <c r="J85" s="6"/>
      <c r="K85" s="6"/>
      <c r="L85" s="6"/>
      <c r="M85" s="6"/>
      <c r="N85" s="6"/>
      <c r="O85" s="6"/>
      <c r="P85" s="7"/>
    </row>
    <row r="86" spans="3:16" ht="12.75">
      <c r="C86" s="5"/>
      <c r="D86" s="1"/>
      <c r="E86" s="6"/>
      <c r="F86" s="6"/>
      <c r="G86" s="6"/>
      <c r="H86" s="6"/>
      <c r="I86" s="6"/>
      <c r="J86" s="6"/>
      <c r="K86" s="6"/>
      <c r="L86" s="6"/>
      <c r="M86" s="6"/>
      <c r="N86" s="6"/>
      <c r="O86" s="6"/>
      <c r="P86" s="7"/>
    </row>
    <row r="87" spans="3:16" ht="12.75">
      <c r="C87" s="2"/>
      <c r="E87" s="3"/>
      <c r="F87" s="3"/>
      <c r="G87" s="3"/>
      <c r="H87" s="3"/>
      <c r="I87" s="3"/>
      <c r="J87" s="3"/>
      <c r="K87" s="3"/>
      <c r="L87" s="3"/>
      <c r="M87" s="3"/>
      <c r="N87" s="3"/>
      <c r="O87" s="3"/>
      <c r="P87" s="4"/>
    </row>
    <row r="88" spans="3:16" ht="12.75">
      <c r="C88" s="2"/>
      <c r="E88" s="3"/>
      <c r="F88" s="3"/>
      <c r="G88" s="3"/>
      <c r="H88" s="3"/>
      <c r="I88" s="3"/>
      <c r="J88" s="3"/>
      <c r="K88" s="3"/>
      <c r="L88" s="3"/>
      <c r="M88" s="3"/>
      <c r="N88" s="3"/>
      <c r="O88" s="3"/>
      <c r="P88" s="4"/>
    </row>
    <row r="89" spans="3:16" ht="12.75">
      <c r="C89" s="2"/>
      <c r="E89" s="3"/>
      <c r="F89" s="3"/>
      <c r="G89" s="3"/>
      <c r="H89" s="3"/>
      <c r="I89" s="3"/>
      <c r="J89" s="3"/>
      <c r="K89" s="3"/>
      <c r="L89" s="3"/>
      <c r="M89" s="3"/>
      <c r="N89" s="3"/>
      <c r="O89" s="3"/>
      <c r="P89" s="4"/>
    </row>
    <row r="90" spans="3:16" ht="12.75">
      <c r="C90" s="2"/>
      <c r="E90" s="3"/>
      <c r="F90" s="3"/>
      <c r="G90" s="3"/>
      <c r="H90" s="3"/>
      <c r="I90" s="3"/>
      <c r="J90" s="3"/>
      <c r="K90" s="3"/>
      <c r="L90" s="3"/>
      <c r="M90" s="3"/>
      <c r="N90" s="3"/>
      <c r="O90" s="3"/>
      <c r="P90" s="4"/>
    </row>
    <row r="91" spans="3:16" ht="12.75">
      <c r="C91" s="2"/>
      <c r="E91" s="3"/>
      <c r="F91" s="3"/>
      <c r="G91" s="3"/>
      <c r="H91" s="3"/>
      <c r="I91" s="3"/>
      <c r="J91" s="3"/>
      <c r="K91" s="3"/>
      <c r="L91" s="3"/>
      <c r="M91" s="3"/>
      <c r="N91" s="3"/>
      <c r="O91" s="3"/>
      <c r="P91" s="4"/>
    </row>
    <row r="92" spans="3:16" ht="12.75">
      <c r="C92" s="2"/>
      <c r="E92" s="3"/>
      <c r="F92" s="3"/>
      <c r="G92" s="3"/>
      <c r="H92" s="3"/>
      <c r="I92" s="3"/>
      <c r="J92" s="3"/>
      <c r="K92" s="3"/>
      <c r="L92" s="3"/>
      <c r="M92" s="3"/>
      <c r="N92" s="3"/>
      <c r="O92" s="3"/>
      <c r="P92" s="4"/>
    </row>
    <row r="93" spans="3:16" ht="12.75">
      <c r="C93" s="2"/>
      <c r="E93" s="3"/>
      <c r="F93" s="3"/>
      <c r="G93" s="3"/>
      <c r="H93" s="3"/>
      <c r="I93" s="3"/>
      <c r="J93" s="3"/>
      <c r="K93" s="3"/>
      <c r="L93" s="3"/>
      <c r="M93" s="3"/>
      <c r="N93" s="3"/>
      <c r="O93" s="3"/>
      <c r="P93" s="4"/>
    </row>
    <row r="94" spans="3:16" ht="12.75">
      <c r="C94" s="2"/>
      <c r="E94" s="3"/>
      <c r="F94" s="3"/>
      <c r="G94" s="3"/>
      <c r="H94" s="3"/>
      <c r="I94" s="3"/>
      <c r="J94" s="3"/>
      <c r="K94" s="3"/>
      <c r="L94" s="3"/>
      <c r="M94" s="3"/>
      <c r="N94" s="3"/>
      <c r="O94" s="3"/>
      <c r="P94" s="4"/>
    </row>
    <row r="95" spans="3:16" ht="12.75">
      <c r="C95" s="2"/>
      <c r="E95" s="3"/>
      <c r="F95" s="3"/>
      <c r="G95" s="3"/>
      <c r="H95" s="3"/>
      <c r="I95" s="3"/>
      <c r="J95" s="3"/>
      <c r="K95" s="3"/>
      <c r="L95" s="3"/>
      <c r="M95" s="3"/>
      <c r="N95" s="3"/>
      <c r="O95" s="3"/>
      <c r="P95" s="4"/>
    </row>
    <row r="96" spans="3:16" ht="12.75">
      <c r="C96" s="2"/>
      <c r="E96" s="3"/>
      <c r="F96" s="3"/>
      <c r="G96" s="3"/>
      <c r="H96" s="3"/>
      <c r="I96" s="3"/>
      <c r="J96" s="3"/>
      <c r="K96" s="3"/>
      <c r="L96" s="3"/>
      <c r="M96" s="3"/>
      <c r="N96" s="3"/>
      <c r="O96" s="3"/>
      <c r="P96" s="4"/>
    </row>
    <row r="97" spans="3:16" ht="12.75">
      <c r="C97" s="2"/>
      <c r="E97" s="3"/>
      <c r="F97" s="3"/>
      <c r="G97" s="3"/>
      <c r="H97" s="3"/>
      <c r="I97" s="3"/>
      <c r="J97" s="3"/>
      <c r="K97" s="3"/>
      <c r="L97" s="3"/>
      <c r="M97" s="3"/>
      <c r="N97" s="3"/>
      <c r="O97" s="3"/>
      <c r="P97" s="4"/>
    </row>
    <row r="98" spans="3:16" ht="12.75">
      <c r="C98" s="2"/>
      <c r="E98" s="3"/>
      <c r="F98" s="3"/>
      <c r="G98" s="3"/>
      <c r="H98" s="3"/>
      <c r="I98" s="3"/>
      <c r="J98" s="3"/>
      <c r="K98" s="3"/>
      <c r="L98" s="3"/>
      <c r="M98" s="3"/>
      <c r="N98" s="3"/>
      <c r="O98" s="3"/>
      <c r="P98" s="4"/>
    </row>
    <row r="99" spans="3:16" ht="12.75">
      <c r="C99" s="2"/>
      <c r="E99" s="3"/>
      <c r="F99" s="3"/>
      <c r="G99" s="3"/>
      <c r="H99" s="3"/>
      <c r="I99" s="3"/>
      <c r="J99" s="3"/>
      <c r="K99" s="3"/>
      <c r="L99" s="3"/>
      <c r="M99" s="3"/>
      <c r="N99" s="3"/>
      <c r="O99" s="3"/>
      <c r="P99" s="4"/>
    </row>
    <row r="100" spans="3:16" ht="12.75">
      <c r="C100" s="2"/>
      <c r="E100" s="3"/>
      <c r="F100" s="3"/>
      <c r="G100" s="3"/>
      <c r="H100" s="3"/>
      <c r="I100" s="3"/>
      <c r="J100" s="3"/>
      <c r="K100" s="3"/>
      <c r="L100" s="3"/>
      <c r="M100" s="3"/>
      <c r="N100" s="3"/>
      <c r="O100" s="3"/>
      <c r="P100" s="4"/>
    </row>
    <row r="101" spans="3:16" ht="12.75">
      <c r="C101" s="2"/>
      <c r="E101" s="3"/>
      <c r="F101" s="3"/>
      <c r="G101" s="3"/>
      <c r="H101" s="3"/>
      <c r="I101" s="3"/>
      <c r="J101" s="3"/>
      <c r="K101" s="3"/>
      <c r="L101" s="3"/>
      <c r="M101" s="3"/>
      <c r="N101" s="3"/>
      <c r="O101" s="3"/>
      <c r="P101" s="3"/>
    </row>
    <row r="102" spans="3:16" ht="12.75">
      <c r="C102" s="2"/>
      <c r="E102" s="3"/>
      <c r="F102" s="3"/>
      <c r="G102" s="3"/>
      <c r="H102" s="3"/>
      <c r="I102" s="3"/>
      <c r="J102" s="3"/>
      <c r="K102" s="3"/>
      <c r="L102" s="3"/>
      <c r="M102" s="3"/>
      <c r="N102" s="3"/>
      <c r="O102" s="3"/>
      <c r="P102" s="3"/>
    </row>
    <row r="103" spans="3:16" ht="12.75">
      <c r="C103" s="2"/>
      <c r="E103" s="3"/>
      <c r="F103" s="3"/>
      <c r="G103" s="3"/>
      <c r="H103" s="3"/>
      <c r="I103" s="3"/>
      <c r="J103" s="3"/>
      <c r="K103" s="3"/>
      <c r="L103" s="3"/>
      <c r="M103" s="3"/>
      <c r="N103" s="3"/>
      <c r="O103" s="3"/>
      <c r="P103" s="3"/>
    </row>
    <row r="104" spans="3:16" ht="12.75">
      <c r="C104" s="2"/>
      <c r="E104" s="3"/>
      <c r="F104" s="3"/>
      <c r="G104" s="3"/>
      <c r="H104" s="3"/>
      <c r="I104" s="3"/>
      <c r="J104" s="3"/>
      <c r="K104" s="3"/>
      <c r="L104" s="3"/>
      <c r="M104" s="3"/>
      <c r="N104" s="3"/>
      <c r="O104" s="3"/>
      <c r="P104" s="3"/>
    </row>
    <row r="105" spans="3:16" ht="12.75">
      <c r="C105" s="2"/>
      <c r="E105" s="3"/>
      <c r="F105" s="3"/>
      <c r="G105" s="3"/>
      <c r="H105" s="3"/>
      <c r="I105" s="3"/>
      <c r="J105" s="3"/>
      <c r="K105" s="3"/>
      <c r="L105" s="3"/>
      <c r="M105" s="3"/>
      <c r="N105" s="3"/>
      <c r="O105" s="3"/>
      <c r="P105" s="3"/>
    </row>
    <row r="106" spans="3:16" ht="12.75">
      <c r="C106" s="2"/>
      <c r="E106" s="3"/>
      <c r="F106" s="3"/>
      <c r="G106" s="3"/>
      <c r="H106" s="3"/>
      <c r="I106" s="3"/>
      <c r="J106" s="3"/>
      <c r="K106" s="3"/>
      <c r="L106" s="3"/>
      <c r="M106" s="3"/>
      <c r="N106" s="3"/>
      <c r="O106" s="3"/>
      <c r="P106" s="3"/>
    </row>
    <row r="107" spans="3:16" ht="12.75">
      <c r="C107" s="2"/>
      <c r="E107" s="3"/>
      <c r="F107" s="3"/>
      <c r="G107" s="3"/>
      <c r="H107" s="3"/>
      <c r="I107" s="3"/>
      <c r="J107" s="3"/>
      <c r="K107" s="3"/>
      <c r="L107" s="3"/>
      <c r="M107" s="3"/>
      <c r="N107" s="3"/>
      <c r="O107" s="3"/>
      <c r="P107" s="3"/>
    </row>
    <row r="108" spans="3:16" ht="12.75">
      <c r="C108" s="2"/>
      <c r="E108" s="3"/>
      <c r="F108" s="3"/>
      <c r="G108" s="3"/>
      <c r="H108" s="3"/>
      <c r="I108" s="3"/>
      <c r="J108" s="3"/>
      <c r="K108" s="3"/>
      <c r="L108" s="3"/>
      <c r="M108" s="3"/>
      <c r="N108" s="3"/>
      <c r="O108" s="3"/>
      <c r="P108" s="3"/>
    </row>
    <row r="109" spans="3:16" ht="12.75">
      <c r="C109" s="2"/>
      <c r="E109" s="3"/>
      <c r="F109" s="3"/>
      <c r="G109" s="3"/>
      <c r="H109" s="3"/>
      <c r="I109" s="3"/>
      <c r="J109" s="3"/>
      <c r="K109" s="3"/>
      <c r="L109" s="3"/>
      <c r="M109" s="3"/>
      <c r="N109" s="3"/>
      <c r="O109" s="3"/>
      <c r="P109" s="3"/>
    </row>
    <row r="110" spans="3:16" ht="12.75">
      <c r="C110" s="2"/>
      <c r="E110" s="3"/>
      <c r="F110" s="3"/>
      <c r="G110" s="3"/>
      <c r="H110" s="3"/>
      <c r="I110" s="3"/>
      <c r="J110" s="3"/>
      <c r="K110" s="3"/>
      <c r="L110" s="3"/>
      <c r="M110" s="3"/>
      <c r="N110" s="3"/>
      <c r="O110" s="3"/>
      <c r="P110" s="3"/>
    </row>
    <row r="111" spans="3:16" ht="12.75">
      <c r="C111" s="2"/>
      <c r="E111" s="3"/>
      <c r="F111" s="3"/>
      <c r="G111" s="3"/>
      <c r="H111" s="3"/>
      <c r="I111" s="3"/>
      <c r="J111" s="3"/>
      <c r="K111" s="3"/>
      <c r="L111" s="3"/>
      <c r="M111" s="3"/>
      <c r="N111" s="3"/>
      <c r="O111" s="3"/>
      <c r="P111" s="3"/>
    </row>
    <row r="112" spans="3:16" ht="12.75">
      <c r="C112" s="2"/>
      <c r="E112" s="3"/>
      <c r="F112" s="3"/>
      <c r="G112" s="3"/>
      <c r="H112" s="3"/>
      <c r="I112" s="3"/>
      <c r="J112" s="3"/>
      <c r="K112" s="3"/>
      <c r="L112" s="3"/>
      <c r="M112" s="3"/>
      <c r="N112" s="3"/>
      <c r="O112" s="3"/>
      <c r="P112" s="3"/>
    </row>
    <row r="113" spans="3:16" ht="12.75">
      <c r="C113" s="2"/>
      <c r="E113" s="3"/>
      <c r="F113" s="3"/>
      <c r="G113" s="3"/>
      <c r="H113" s="3"/>
      <c r="I113" s="3"/>
      <c r="J113" s="3"/>
      <c r="K113" s="3"/>
      <c r="L113" s="3"/>
      <c r="M113" s="3"/>
      <c r="N113" s="3"/>
      <c r="O113" s="3"/>
      <c r="P113" s="3"/>
    </row>
    <row r="114" spans="3:16" ht="12.75">
      <c r="C114" s="2"/>
      <c r="E114" s="3"/>
      <c r="F114" s="3"/>
      <c r="G114" s="3"/>
      <c r="H114" s="3"/>
      <c r="I114" s="3"/>
      <c r="J114" s="3"/>
      <c r="K114" s="3"/>
      <c r="L114" s="3"/>
      <c r="M114" s="3"/>
      <c r="N114" s="3"/>
      <c r="O114" s="3"/>
      <c r="P114" s="3"/>
    </row>
    <row r="115" spans="3:16" ht="12.75">
      <c r="C115" s="2"/>
      <c r="E115" s="3"/>
      <c r="F115" s="3"/>
      <c r="G115" s="3"/>
      <c r="H115" s="3"/>
      <c r="I115" s="3"/>
      <c r="J115" s="3"/>
      <c r="K115" s="3"/>
      <c r="L115" s="3"/>
      <c r="M115" s="3"/>
      <c r="N115" s="3"/>
      <c r="O115" s="3"/>
      <c r="P115" s="3"/>
    </row>
    <row r="116" spans="3:16" ht="12.75">
      <c r="C116" s="2"/>
      <c r="E116" s="3"/>
      <c r="F116" s="3"/>
      <c r="G116" s="3"/>
      <c r="H116" s="3"/>
      <c r="I116" s="3"/>
      <c r="J116" s="3"/>
      <c r="K116" s="3"/>
      <c r="L116" s="3"/>
      <c r="M116" s="3"/>
      <c r="N116" s="3"/>
      <c r="O116" s="3"/>
      <c r="P116" s="3"/>
    </row>
    <row r="117" spans="3:16" ht="12.75">
      <c r="C117" s="2"/>
      <c r="E117" s="3"/>
      <c r="F117" s="3"/>
      <c r="G117" s="3"/>
      <c r="H117" s="3"/>
      <c r="I117" s="3"/>
      <c r="J117" s="3"/>
      <c r="K117" s="3"/>
      <c r="L117" s="3"/>
      <c r="M117" s="3"/>
      <c r="N117" s="3"/>
      <c r="O117" s="3"/>
      <c r="P117" s="3"/>
    </row>
    <row r="118" spans="3:16" ht="12.75">
      <c r="C118" s="2"/>
      <c r="E118" s="3"/>
      <c r="F118" s="3"/>
      <c r="G118" s="3"/>
      <c r="H118" s="3"/>
      <c r="I118" s="3"/>
      <c r="J118" s="3"/>
      <c r="K118" s="3"/>
      <c r="L118" s="3"/>
      <c r="M118" s="3"/>
      <c r="N118" s="3"/>
      <c r="O118" s="3"/>
      <c r="P118" s="3"/>
    </row>
    <row r="119" spans="3:16" ht="12.75">
      <c r="C119" s="2"/>
      <c r="E119" s="3"/>
      <c r="F119" s="3"/>
      <c r="G119" s="3"/>
      <c r="H119" s="3"/>
      <c r="I119" s="3"/>
      <c r="J119" s="3"/>
      <c r="K119" s="3"/>
      <c r="L119" s="3"/>
      <c r="M119" s="3"/>
      <c r="N119" s="3"/>
      <c r="O119" s="3"/>
      <c r="P119" s="3"/>
    </row>
    <row r="120" spans="3:16" ht="12.75">
      <c r="C120" s="2"/>
      <c r="E120" s="3"/>
      <c r="F120" s="3"/>
      <c r="G120" s="3"/>
      <c r="H120" s="3"/>
      <c r="I120" s="3"/>
      <c r="J120" s="3"/>
      <c r="K120" s="3"/>
      <c r="L120" s="3"/>
      <c r="M120" s="3"/>
      <c r="N120" s="3"/>
      <c r="O120" s="3"/>
      <c r="P120" s="3"/>
    </row>
    <row r="121" spans="3:16" ht="12.75">
      <c r="C121" s="2"/>
      <c r="E121" s="3"/>
      <c r="F121" s="3"/>
      <c r="G121" s="3"/>
      <c r="H121" s="3"/>
      <c r="I121" s="3"/>
      <c r="J121" s="3"/>
      <c r="K121" s="3"/>
      <c r="L121" s="3"/>
      <c r="M121" s="3"/>
      <c r="N121" s="3"/>
      <c r="O121" s="3"/>
      <c r="P121" s="3"/>
    </row>
    <row r="122" spans="3:16" ht="12.75">
      <c r="C122" s="2"/>
      <c r="E122" s="3"/>
      <c r="F122" s="3"/>
      <c r="G122" s="3"/>
      <c r="H122" s="3"/>
      <c r="I122" s="3"/>
      <c r="J122" s="3"/>
      <c r="K122" s="3"/>
      <c r="L122" s="3"/>
      <c r="M122" s="3"/>
      <c r="N122" s="3"/>
      <c r="O122" s="3"/>
      <c r="P122" s="3"/>
    </row>
    <row r="123" spans="3:16" ht="12.75">
      <c r="C123" s="2"/>
      <c r="E123" s="3"/>
      <c r="F123" s="3"/>
      <c r="G123" s="3"/>
      <c r="H123" s="3"/>
      <c r="I123" s="3"/>
      <c r="J123" s="3"/>
      <c r="K123" s="3"/>
      <c r="L123" s="3"/>
      <c r="M123" s="3"/>
      <c r="N123" s="3"/>
      <c r="O123" s="3"/>
      <c r="P123" s="3"/>
    </row>
    <row r="124" spans="3:16" ht="12.75">
      <c r="C124" s="2"/>
      <c r="E124" s="3"/>
      <c r="F124" s="3"/>
      <c r="G124" s="3"/>
      <c r="H124" s="3"/>
      <c r="I124" s="3"/>
      <c r="J124" s="3"/>
      <c r="K124" s="3"/>
      <c r="L124" s="3"/>
      <c r="M124" s="3"/>
      <c r="N124" s="3"/>
      <c r="O124" s="3"/>
      <c r="P124" s="3"/>
    </row>
    <row r="125" spans="3:16" ht="12.75">
      <c r="C125" s="2"/>
      <c r="E125" s="3"/>
      <c r="F125" s="3"/>
      <c r="G125" s="3"/>
      <c r="H125" s="3"/>
      <c r="I125" s="3"/>
      <c r="J125" s="3"/>
      <c r="K125" s="3"/>
      <c r="L125" s="3"/>
      <c r="M125" s="3"/>
      <c r="N125" s="3"/>
      <c r="O125" s="3"/>
      <c r="P125" s="3"/>
    </row>
    <row r="126" spans="3:16" ht="12.75">
      <c r="C126" s="2"/>
      <c r="E126" s="3"/>
      <c r="F126" s="3"/>
      <c r="G126" s="3"/>
      <c r="H126" s="3"/>
      <c r="I126" s="3"/>
      <c r="J126" s="3"/>
      <c r="K126" s="3"/>
      <c r="L126" s="3"/>
      <c r="M126" s="3"/>
      <c r="N126" s="3"/>
      <c r="O126" s="3"/>
      <c r="P126" s="3"/>
    </row>
    <row r="127" spans="3:16" ht="12.75">
      <c r="C127" s="2"/>
      <c r="E127" s="3"/>
      <c r="F127" s="3"/>
      <c r="G127" s="3"/>
      <c r="H127" s="3"/>
      <c r="I127" s="3"/>
      <c r="J127" s="3"/>
      <c r="K127" s="3"/>
      <c r="L127" s="3"/>
      <c r="M127" s="3"/>
      <c r="N127" s="3"/>
      <c r="O127" s="3"/>
      <c r="P127" s="3"/>
    </row>
    <row r="128" spans="3:16" ht="12.75">
      <c r="C128" s="2"/>
      <c r="E128" s="3"/>
      <c r="F128" s="3"/>
      <c r="G128" s="3"/>
      <c r="H128" s="3"/>
      <c r="I128" s="3"/>
      <c r="J128" s="3"/>
      <c r="K128" s="3"/>
      <c r="L128" s="3"/>
      <c r="M128" s="3"/>
      <c r="N128" s="3"/>
      <c r="O128" s="3"/>
      <c r="P128" s="3"/>
    </row>
    <row r="129" spans="3:16" ht="12.75">
      <c r="C129" s="2"/>
      <c r="E129" s="3"/>
      <c r="F129" s="3"/>
      <c r="G129" s="3"/>
      <c r="H129" s="3"/>
      <c r="I129" s="3"/>
      <c r="J129" s="3"/>
      <c r="K129" s="3"/>
      <c r="L129" s="3"/>
      <c r="M129" s="3"/>
      <c r="N129" s="3"/>
      <c r="O129" s="3"/>
      <c r="P129" s="3"/>
    </row>
    <row r="130" spans="3:16" ht="12.75">
      <c r="C130" s="2"/>
      <c r="E130" s="3"/>
      <c r="F130" s="3"/>
      <c r="G130" s="3"/>
      <c r="H130" s="3"/>
      <c r="I130" s="3"/>
      <c r="J130" s="3"/>
      <c r="K130" s="3"/>
      <c r="L130" s="3"/>
      <c r="M130" s="3"/>
      <c r="N130" s="3"/>
      <c r="O130" s="3"/>
      <c r="P130" s="3"/>
    </row>
    <row r="131" spans="3:16" ht="12.75">
      <c r="C131" s="2"/>
      <c r="E131" s="3"/>
      <c r="F131" s="3"/>
      <c r="G131" s="3"/>
      <c r="H131" s="3"/>
      <c r="I131" s="3"/>
      <c r="J131" s="3"/>
      <c r="K131" s="3"/>
      <c r="L131" s="3"/>
      <c r="M131" s="3"/>
      <c r="N131" s="3"/>
      <c r="O131" s="3"/>
      <c r="P131" s="3"/>
    </row>
    <row r="132" spans="3:16" ht="12.75">
      <c r="C132" s="2"/>
      <c r="E132" s="3"/>
      <c r="F132" s="3"/>
      <c r="G132" s="3"/>
      <c r="H132" s="3"/>
      <c r="I132" s="3"/>
      <c r="J132" s="3"/>
      <c r="K132" s="3"/>
      <c r="L132" s="3"/>
      <c r="M132" s="3"/>
      <c r="N132" s="3"/>
      <c r="O132" s="3"/>
      <c r="P132" s="3"/>
    </row>
    <row r="133" spans="3:16" ht="12.75">
      <c r="C133" s="2"/>
      <c r="E133" s="3"/>
      <c r="F133" s="3"/>
      <c r="G133" s="3"/>
      <c r="H133" s="3"/>
      <c r="I133" s="3"/>
      <c r="J133" s="3"/>
      <c r="K133" s="3"/>
      <c r="L133" s="3"/>
      <c r="M133" s="3"/>
      <c r="N133" s="3"/>
      <c r="O133" s="3"/>
      <c r="P133" s="3"/>
    </row>
    <row r="134" spans="3:16" ht="12.75">
      <c r="C134" s="2"/>
      <c r="E134" s="3"/>
      <c r="F134" s="3"/>
      <c r="G134" s="3"/>
      <c r="H134" s="3"/>
      <c r="I134" s="3"/>
      <c r="J134" s="3"/>
      <c r="K134" s="3"/>
      <c r="L134" s="3"/>
      <c r="M134" s="3"/>
      <c r="N134" s="3"/>
      <c r="O134" s="3"/>
      <c r="P134" s="3"/>
    </row>
    <row r="135" spans="3:16" ht="12.75">
      <c r="C135" s="2"/>
      <c r="E135" s="3"/>
      <c r="F135" s="3"/>
      <c r="G135" s="3"/>
      <c r="H135" s="3"/>
      <c r="I135" s="3"/>
      <c r="J135" s="3"/>
      <c r="K135" s="3"/>
      <c r="L135" s="3"/>
      <c r="M135" s="3"/>
      <c r="N135" s="3"/>
      <c r="O135" s="3"/>
      <c r="P135" s="3"/>
    </row>
    <row r="136" spans="3:16" ht="12.75">
      <c r="C136" s="2"/>
      <c r="E136" s="3"/>
      <c r="F136" s="3"/>
      <c r="G136" s="3"/>
      <c r="H136" s="3"/>
      <c r="I136" s="3"/>
      <c r="J136" s="3"/>
      <c r="K136" s="3"/>
      <c r="L136" s="3"/>
      <c r="M136" s="3"/>
      <c r="N136" s="3"/>
      <c r="O136" s="3"/>
      <c r="P136" s="3"/>
    </row>
    <row r="137" spans="3:16" ht="12.75">
      <c r="C137" s="2"/>
      <c r="E137" s="3"/>
      <c r="F137" s="3"/>
      <c r="G137" s="3"/>
      <c r="H137" s="3"/>
      <c r="I137" s="3"/>
      <c r="J137" s="3"/>
      <c r="K137" s="3"/>
      <c r="L137" s="3"/>
      <c r="M137" s="3"/>
      <c r="N137" s="3"/>
      <c r="O137" s="3"/>
      <c r="P137" s="3"/>
    </row>
    <row r="138" spans="3:16" ht="12.75">
      <c r="C138" s="2"/>
      <c r="E138" s="3"/>
      <c r="F138" s="3"/>
      <c r="G138" s="3"/>
      <c r="H138" s="3"/>
      <c r="I138" s="3"/>
      <c r="J138" s="3"/>
      <c r="K138" s="3"/>
      <c r="L138" s="3"/>
      <c r="M138" s="3"/>
      <c r="N138" s="3"/>
      <c r="O138" s="3"/>
      <c r="P138" s="3"/>
    </row>
    <row r="139" spans="3:16" ht="12.75">
      <c r="C139" s="2"/>
      <c r="E139" s="3"/>
      <c r="F139" s="3"/>
      <c r="G139" s="3"/>
      <c r="H139" s="3"/>
      <c r="I139" s="3"/>
      <c r="J139" s="3"/>
      <c r="K139" s="3"/>
      <c r="L139" s="3"/>
      <c r="M139" s="3"/>
      <c r="N139" s="3"/>
      <c r="O139" s="3"/>
      <c r="P139" s="3"/>
    </row>
    <row r="140" spans="3:16" ht="12.75">
      <c r="C140" s="2"/>
      <c r="E140" s="3"/>
      <c r="F140" s="3"/>
      <c r="G140" s="3"/>
      <c r="H140" s="3"/>
      <c r="I140" s="3"/>
      <c r="J140" s="3"/>
      <c r="K140" s="3"/>
      <c r="L140" s="3"/>
      <c r="M140" s="3"/>
      <c r="N140" s="3"/>
      <c r="O140" s="3"/>
      <c r="P140" s="3"/>
    </row>
    <row r="141" spans="3:16" ht="12.75">
      <c r="C141" s="2"/>
      <c r="E141" s="3"/>
      <c r="F141" s="3"/>
      <c r="G141" s="3"/>
      <c r="H141" s="3"/>
      <c r="I141" s="3"/>
      <c r="J141" s="3"/>
      <c r="K141" s="3"/>
      <c r="L141" s="3"/>
      <c r="M141" s="3"/>
      <c r="N141" s="3"/>
      <c r="O141" s="3"/>
      <c r="P141" s="3"/>
    </row>
    <row r="142" spans="3:16" ht="12.75">
      <c r="C142" s="2"/>
      <c r="E142" s="3"/>
      <c r="F142" s="3"/>
      <c r="G142" s="3"/>
      <c r="H142" s="3"/>
      <c r="I142" s="3"/>
      <c r="J142" s="3"/>
      <c r="K142" s="3"/>
      <c r="L142" s="3"/>
      <c r="M142" s="3"/>
      <c r="N142" s="3"/>
      <c r="O142" s="3"/>
      <c r="P142" s="3"/>
    </row>
    <row r="143" spans="3:16" ht="12.75">
      <c r="C143" s="2"/>
      <c r="E143" s="3"/>
      <c r="F143" s="3"/>
      <c r="G143" s="3"/>
      <c r="H143" s="3"/>
      <c r="I143" s="3"/>
      <c r="J143" s="3"/>
      <c r="K143" s="3"/>
      <c r="L143" s="3"/>
      <c r="M143" s="3"/>
      <c r="N143" s="3"/>
      <c r="O143" s="3"/>
      <c r="P143" s="3"/>
    </row>
    <row r="144" spans="3:16" ht="12.75">
      <c r="C144" s="2"/>
      <c r="E144" s="3"/>
      <c r="F144" s="3"/>
      <c r="G144" s="3"/>
      <c r="H144" s="3"/>
      <c r="I144" s="3"/>
      <c r="J144" s="3"/>
      <c r="K144" s="3"/>
      <c r="L144" s="3"/>
      <c r="M144" s="3"/>
      <c r="N144" s="3"/>
      <c r="O144" s="3"/>
      <c r="P144" s="3"/>
    </row>
    <row r="145" spans="3:16" ht="12.75">
      <c r="C145" s="2"/>
      <c r="E145" s="3"/>
      <c r="F145" s="3"/>
      <c r="G145" s="3"/>
      <c r="H145" s="3"/>
      <c r="I145" s="3"/>
      <c r="J145" s="3"/>
      <c r="K145" s="3"/>
      <c r="L145" s="3"/>
      <c r="M145" s="3"/>
      <c r="N145" s="3"/>
      <c r="O145" s="3"/>
      <c r="P145" s="3"/>
    </row>
    <row r="146" spans="3:16" ht="12.75">
      <c r="C146" s="2"/>
      <c r="E146" s="3"/>
      <c r="F146" s="3"/>
      <c r="G146" s="3"/>
      <c r="H146" s="3"/>
      <c r="I146" s="3"/>
      <c r="J146" s="3"/>
      <c r="K146" s="3"/>
      <c r="L146" s="3"/>
      <c r="M146" s="3"/>
      <c r="N146" s="3"/>
      <c r="O146" s="3"/>
      <c r="P146" s="3"/>
    </row>
    <row r="147" spans="3:16" ht="12.75">
      <c r="C147" s="2"/>
      <c r="E147" s="3"/>
      <c r="F147" s="3"/>
      <c r="G147" s="3"/>
      <c r="H147" s="3"/>
      <c r="I147" s="3"/>
      <c r="J147" s="3"/>
      <c r="K147" s="3"/>
      <c r="L147" s="3"/>
      <c r="M147" s="3"/>
      <c r="N147" s="3"/>
      <c r="O147" s="3"/>
      <c r="P147" s="3"/>
    </row>
    <row r="148" spans="3:16" ht="12.75">
      <c r="C148" s="2"/>
      <c r="E148" s="3"/>
      <c r="F148" s="3"/>
      <c r="G148" s="3"/>
      <c r="H148" s="3"/>
      <c r="I148" s="3"/>
      <c r="J148" s="3"/>
      <c r="K148" s="3"/>
      <c r="L148" s="3"/>
      <c r="M148" s="3"/>
      <c r="N148" s="3"/>
      <c r="O148" s="3"/>
      <c r="P148" s="3"/>
    </row>
    <row r="149" spans="3:16" ht="12.75">
      <c r="C149" s="2"/>
      <c r="E149" s="3"/>
      <c r="F149" s="3"/>
      <c r="G149" s="3"/>
      <c r="H149" s="3"/>
      <c r="I149" s="3"/>
      <c r="J149" s="3"/>
      <c r="K149" s="3"/>
      <c r="L149" s="3"/>
      <c r="M149" s="3"/>
      <c r="N149" s="3"/>
      <c r="O149" s="3"/>
      <c r="P149" s="3"/>
    </row>
    <row r="150" spans="3:16" ht="12.75">
      <c r="C150" s="2"/>
      <c r="E150" s="3"/>
      <c r="F150" s="3"/>
      <c r="G150" s="3"/>
      <c r="H150" s="3"/>
      <c r="I150" s="3"/>
      <c r="J150" s="3"/>
      <c r="K150" s="3"/>
      <c r="L150" s="3"/>
      <c r="M150" s="3"/>
      <c r="N150" s="3"/>
      <c r="O150" s="3"/>
      <c r="P150" s="3"/>
    </row>
    <row r="151" spans="3:16" ht="12.75">
      <c r="C151" s="2"/>
      <c r="E151" s="3"/>
      <c r="F151" s="3"/>
      <c r="G151" s="3"/>
      <c r="H151" s="3"/>
      <c r="I151" s="3"/>
      <c r="J151" s="3"/>
      <c r="K151" s="3"/>
      <c r="L151" s="3"/>
      <c r="M151" s="3"/>
      <c r="N151" s="3"/>
      <c r="O151" s="3"/>
      <c r="P151" s="3"/>
    </row>
    <row r="152" spans="3:16" ht="12.75">
      <c r="C152" s="2"/>
      <c r="E152" s="3"/>
      <c r="F152" s="3"/>
      <c r="G152" s="3"/>
      <c r="H152" s="3"/>
      <c r="I152" s="3"/>
      <c r="J152" s="3"/>
      <c r="K152" s="3"/>
      <c r="L152" s="3"/>
      <c r="M152" s="3"/>
      <c r="N152" s="3"/>
      <c r="O152" s="3"/>
      <c r="P152" s="3"/>
    </row>
    <row r="153" spans="3:16" ht="12.75">
      <c r="C153" s="2"/>
      <c r="E153" s="3"/>
      <c r="F153" s="3"/>
      <c r="G153" s="3"/>
      <c r="H153" s="3"/>
      <c r="I153" s="3"/>
      <c r="J153" s="3"/>
      <c r="K153" s="3"/>
      <c r="L153" s="3"/>
      <c r="M153" s="3"/>
      <c r="N153" s="3"/>
      <c r="O153" s="3"/>
      <c r="P153" s="3"/>
    </row>
    <row r="154" spans="3:16" ht="12.75">
      <c r="C154" s="2"/>
      <c r="E154" s="3"/>
      <c r="F154" s="3"/>
      <c r="G154" s="3"/>
      <c r="H154" s="3"/>
      <c r="I154" s="3"/>
      <c r="J154" s="3"/>
      <c r="K154" s="3"/>
      <c r="L154" s="3"/>
      <c r="M154" s="3"/>
      <c r="N154" s="3"/>
      <c r="O154" s="3"/>
      <c r="P154" s="3"/>
    </row>
    <row r="155" spans="3:16" ht="12.75">
      <c r="C155" s="2"/>
      <c r="E155" s="3"/>
      <c r="F155" s="3"/>
      <c r="G155" s="3"/>
      <c r="H155" s="3"/>
      <c r="I155" s="3"/>
      <c r="J155" s="3"/>
      <c r="K155" s="3"/>
      <c r="L155" s="3"/>
      <c r="M155" s="3"/>
      <c r="N155" s="3"/>
      <c r="O155" s="3"/>
      <c r="P155" s="3"/>
    </row>
    <row r="156" spans="3:16" ht="12.75">
      <c r="C156" s="2"/>
      <c r="E156" s="3"/>
      <c r="F156" s="3"/>
      <c r="G156" s="3"/>
      <c r="H156" s="3"/>
      <c r="I156" s="3"/>
      <c r="J156" s="3"/>
      <c r="K156" s="3"/>
      <c r="L156" s="3"/>
      <c r="M156" s="3"/>
      <c r="N156" s="3"/>
      <c r="O156" s="3"/>
      <c r="P156" s="3"/>
    </row>
    <row r="157" spans="3:16" ht="12.75">
      <c r="C157" s="2"/>
      <c r="E157" s="3"/>
      <c r="F157" s="3"/>
      <c r="G157" s="3"/>
      <c r="H157" s="3"/>
      <c r="I157" s="3"/>
      <c r="J157" s="3"/>
      <c r="K157" s="3"/>
      <c r="L157" s="3"/>
      <c r="M157" s="3"/>
      <c r="N157" s="3"/>
      <c r="O157" s="3"/>
      <c r="P157" s="3"/>
    </row>
    <row r="158" spans="3:16" ht="12.75">
      <c r="C158" s="2"/>
      <c r="E158" s="3"/>
      <c r="F158" s="3"/>
      <c r="G158" s="3"/>
      <c r="H158" s="3"/>
      <c r="I158" s="3"/>
      <c r="J158" s="3"/>
      <c r="K158" s="3"/>
      <c r="L158" s="3"/>
      <c r="M158" s="3"/>
      <c r="N158" s="3"/>
      <c r="O158" s="3"/>
      <c r="P158" s="3"/>
    </row>
    <row r="159" spans="3:16" ht="12.75">
      <c r="C159" s="2"/>
      <c r="E159" s="3"/>
      <c r="F159" s="3"/>
      <c r="G159" s="3"/>
      <c r="H159" s="3"/>
      <c r="I159" s="3"/>
      <c r="J159" s="3"/>
      <c r="K159" s="3"/>
      <c r="L159" s="3"/>
      <c r="M159" s="3"/>
      <c r="N159" s="3"/>
      <c r="O159" s="3"/>
      <c r="P159" s="3"/>
    </row>
    <row r="160" spans="3:16" ht="12.75">
      <c r="C160" s="2"/>
      <c r="E160" s="3"/>
      <c r="F160" s="3"/>
      <c r="G160" s="3"/>
      <c r="H160" s="3"/>
      <c r="I160" s="3"/>
      <c r="J160" s="3"/>
      <c r="K160" s="3"/>
      <c r="L160" s="3"/>
      <c r="M160" s="3"/>
      <c r="N160" s="3"/>
      <c r="O160" s="3"/>
      <c r="P160" s="3"/>
    </row>
    <row r="161" spans="3:16" ht="12.75">
      <c r="C161" s="2"/>
      <c r="E161" s="3"/>
      <c r="F161" s="3"/>
      <c r="G161" s="3"/>
      <c r="H161" s="3"/>
      <c r="I161" s="3"/>
      <c r="J161" s="3"/>
      <c r="K161" s="3"/>
      <c r="L161" s="3"/>
      <c r="M161" s="3"/>
      <c r="N161" s="3"/>
      <c r="O161" s="3"/>
      <c r="P161" s="3"/>
    </row>
    <row r="162" spans="3:16" ht="12.75">
      <c r="C162" s="2"/>
      <c r="E162" s="3"/>
      <c r="F162" s="3"/>
      <c r="G162" s="3"/>
      <c r="H162" s="3"/>
      <c r="I162" s="3"/>
      <c r="J162" s="3"/>
      <c r="K162" s="3"/>
      <c r="L162" s="3"/>
      <c r="M162" s="3"/>
      <c r="N162" s="3"/>
      <c r="O162" s="3"/>
      <c r="P162" s="3"/>
    </row>
    <row r="163" spans="3:16" ht="12.75">
      <c r="C163" s="2"/>
      <c r="E163" s="3"/>
      <c r="F163" s="3"/>
      <c r="G163" s="3"/>
      <c r="H163" s="3"/>
      <c r="I163" s="3"/>
      <c r="J163" s="3"/>
      <c r="K163" s="3"/>
      <c r="L163" s="3"/>
      <c r="M163" s="3"/>
      <c r="N163" s="3"/>
      <c r="O163" s="3"/>
      <c r="P163" s="3"/>
    </row>
    <row r="164" spans="3:16" ht="12.75">
      <c r="C164" s="2"/>
      <c r="E164" s="3"/>
      <c r="F164" s="3"/>
      <c r="G164" s="3"/>
      <c r="H164" s="3"/>
      <c r="I164" s="3"/>
      <c r="J164" s="3"/>
      <c r="K164" s="3"/>
      <c r="L164" s="3"/>
      <c r="M164" s="3"/>
      <c r="N164" s="3"/>
      <c r="O164" s="3"/>
      <c r="P164" s="3"/>
    </row>
    <row r="165" spans="3:16" ht="12.75">
      <c r="C165" s="2"/>
      <c r="E165" s="3"/>
      <c r="F165" s="3"/>
      <c r="G165" s="3"/>
      <c r="H165" s="3"/>
      <c r="I165" s="3"/>
      <c r="J165" s="3"/>
      <c r="K165" s="3"/>
      <c r="L165" s="3"/>
      <c r="M165" s="3"/>
      <c r="N165" s="3"/>
      <c r="O165" s="3"/>
      <c r="P165" s="3"/>
    </row>
    <row r="166" spans="3:16" ht="12.75">
      <c r="C166" s="2"/>
      <c r="E166" s="3"/>
      <c r="F166" s="3"/>
      <c r="G166" s="3"/>
      <c r="H166" s="3"/>
      <c r="I166" s="3"/>
      <c r="J166" s="3"/>
      <c r="K166" s="3"/>
      <c r="L166" s="3"/>
      <c r="M166" s="3"/>
      <c r="N166" s="3"/>
      <c r="O166" s="3"/>
      <c r="P166" s="3"/>
    </row>
    <row r="167" spans="3:16" ht="12.75">
      <c r="C167" s="2"/>
      <c r="E167" s="3"/>
      <c r="F167" s="3"/>
      <c r="G167" s="3"/>
      <c r="H167" s="3"/>
      <c r="I167" s="3"/>
      <c r="J167" s="3"/>
      <c r="K167" s="3"/>
      <c r="L167" s="3"/>
      <c r="M167" s="3"/>
      <c r="N167" s="3"/>
      <c r="O167" s="3"/>
      <c r="P167" s="3"/>
    </row>
    <row r="168" spans="3:16" ht="12.75">
      <c r="C168" s="2"/>
      <c r="E168" s="3"/>
      <c r="F168" s="3"/>
      <c r="G168" s="3"/>
      <c r="H168" s="3"/>
      <c r="I168" s="3"/>
      <c r="J168" s="3"/>
      <c r="K168" s="3"/>
      <c r="L168" s="3"/>
      <c r="M168" s="3"/>
      <c r="N168" s="3"/>
      <c r="O168" s="3"/>
      <c r="P168" s="3"/>
    </row>
    <row r="169" spans="3:16" ht="12.75">
      <c r="C169" s="2"/>
      <c r="E169" s="3"/>
      <c r="F169" s="3"/>
      <c r="G169" s="3"/>
      <c r="H169" s="3"/>
      <c r="I169" s="3"/>
      <c r="J169" s="3"/>
      <c r="K169" s="3"/>
      <c r="L169" s="3"/>
      <c r="M169" s="3"/>
      <c r="N169" s="3"/>
      <c r="O169" s="3"/>
      <c r="P169" s="3"/>
    </row>
    <row r="170" spans="3:16" ht="12.75">
      <c r="C170" s="2"/>
      <c r="E170" s="3"/>
      <c r="F170" s="3"/>
      <c r="G170" s="3"/>
      <c r="H170" s="3"/>
      <c r="I170" s="3"/>
      <c r="J170" s="3"/>
      <c r="K170" s="3"/>
      <c r="L170" s="3"/>
      <c r="M170" s="3"/>
      <c r="N170" s="3"/>
      <c r="O170" s="3"/>
      <c r="P170" s="3"/>
    </row>
    <row r="171" spans="3:16" ht="12.75">
      <c r="C171" s="2"/>
      <c r="E171" s="3"/>
      <c r="F171" s="3"/>
      <c r="G171" s="3"/>
      <c r="H171" s="3"/>
      <c r="I171" s="3"/>
      <c r="J171" s="3"/>
      <c r="K171" s="3"/>
      <c r="L171" s="3"/>
      <c r="M171" s="3"/>
      <c r="N171" s="3"/>
      <c r="O171" s="3"/>
      <c r="P171" s="3"/>
    </row>
    <row r="172" spans="3:16" ht="12.75">
      <c r="C172" s="2"/>
      <c r="E172" s="3"/>
      <c r="F172" s="3"/>
      <c r="G172" s="3"/>
      <c r="H172" s="3"/>
      <c r="I172" s="3"/>
      <c r="J172" s="3"/>
      <c r="K172" s="3"/>
      <c r="L172" s="3"/>
      <c r="M172" s="3"/>
      <c r="N172" s="3"/>
      <c r="O172" s="3"/>
      <c r="P172" s="3"/>
    </row>
    <row r="173" spans="3:16" ht="12.75">
      <c r="C173" s="2"/>
      <c r="E173" s="3"/>
      <c r="F173" s="3"/>
      <c r="G173" s="3"/>
      <c r="H173" s="3"/>
      <c r="I173" s="3"/>
      <c r="J173" s="3"/>
      <c r="K173" s="3"/>
      <c r="L173" s="3"/>
      <c r="M173" s="3"/>
      <c r="N173" s="3"/>
      <c r="O173" s="3"/>
      <c r="P173" s="3"/>
    </row>
    <row r="174" spans="3:16" ht="12.75">
      <c r="C174" s="2"/>
      <c r="E174" s="3"/>
      <c r="F174" s="3"/>
      <c r="G174" s="3"/>
      <c r="H174" s="3"/>
      <c r="I174" s="3"/>
      <c r="J174" s="3"/>
      <c r="K174" s="3"/>
      <c r="L174" s="3"/>
      <c r="M174" s="3"/>
      <c r="N174" s="3"/>
      <c r="O174" s="3"/>
      <c r="P174" s="3"/>
    </row>
    <row r="175" spans="3:16" ht="12.75">
      <c r="C175" s="2"/>
      <c r="E175" s="3"/>
      <c r="F175" s="3"/>
      <c r="G175" s="3"/>
      <c r="H175" s="3"/>
      <c r="I175" s="3"/>
      <c r="J175" s="3"/>
      <c r="K175" s="3"/>
      <c r="L175" s="3"/>
      <c r="M175" s="3"/>
      <c r="N175" s="3"/>
      <c r="O175" s="3"/>
      <c r="P175" s="3"/>
    </row>
    <row r="176" spans="3:16" ht="12.75">
      <c r="C176" s="2"/>
      <c r="E176" s="3"/>
      <c r="F176" s="3"/>
      <c r="G176" s="3"/>
      <c r="H176" s="3"/>
      <c r="I176" s="3"/>
      <c r="J176" s="3"/>
      <c r="K176" s="3"/>
      <c r="L176" s="3"/>
      <c r="M176" s="3"/>
      <c r="N176" s="3"/>
      <c r="O176" s="3"/>
      <c r="P176" s="3"/>
    </row>
    <row r="177" spans="3:16" ht="12.75">
      <c r="C177" s="2"/>
      <c r="E177" s="3"/>
      <c r="F177" s="3"/>
      <c r="G177" s="3"/>
      <c r="H177" s="3"/>
      <c r="I177" s="3"/>
      <c r="J177" s="3"/>
      <c r="K177" s="3"/>
      <c r="L177" s="3"/>
      <c r="M177" s="3"/>
      <c r="N177" s="3"/>
      <c r="O177" s="3"/>
      <c r="P177" s="3"/>
    </row>
    <row r="178" spans="3:16" ht="12.75">
      <c r="C178" s="2"/>
      <c r="E178" s="3"/>
      <c r="F178" s="3"/>
      <c r="G178" s="3"/>
      <c r="H178" s="3"/>
      <c r="I178" s="3"/>
      <c r="J178" s="3"/>
      <c r="K178" s="3"/>
      <c r="L178" s="3"/>
      <c r="M178" s="3"/>
      <c r="N178" s="3"/>
      <c r="O178" s="3"/>
      <c r="P178" s="3"/>
    </row>
    <row r="179" spans="3:16" ht="12.75">
      <c r="C179" s="2"/>
      <c r="E179" s="3"/>
      <c r="F179" s="3"/>
      <c r="G179" s="3"/>
      <c r="H179" s="3"/>
      <c r="I179" s="3"/>
      <c r="J179" s="3"/>
      <c r="K179" s="3"/>
      <c r="L179" s="3"/>
      <c r="M179" s="3"/>
      <c r="N179" s="3"/>
      <c r="O179" s="3"/>
      <c r="P179" s="3"/>
    </row>
    <row r="180" spans="3:16" ht="12.75">
      <c r="C180" s="2"/>
      <c r="E180" s="3"/>
      <c r="F180" s="3"/>
      <c r="G180" s="3"/>
      <c r="H180" s="3"/>
      <c r="I180" s="3"/>
      <c r="J180" s="3"/>
      <c r="K180" s="3"/>
      <c r="L180" s="3"/>
      <c r="M180" s="3"/>
      <c r="N180" s="3"/>
      <c r="O180" s="3"/>
      <c r="P180" s="3"/>
    </row>
    <row r="181" spans="3:16" ht="12.75">
      <c r="C181" s="2"/>
      <c r="E181" s="3"/>
      <c r="F181" s="3"/>
      <c r="G181" s="3"/>
      <c r="H181" s="3"/>
      <c r="I181" s="3"/>
      <c r="J181" s="3"/>
      <c r="K181" s="3"/>
      <c r="L181" s="3"/>
      <c r="M181" s="3"/>
      <c r="N181" s="3"/>
      <c r="O181" s="3"/>
      <c r="P181" s="3"/>
    </row>
    <row r="182" spans="3:16" ht="12.75">
      <c r="C182" s="2"/>
      <c r="E182" s="3"/>
      <c r="F182" s="3"/>
      <c r="G182" s="3"/>
      <c r="H182" s="3"/>
      <c r="I182" s="3"/>
      <c r="J182" s="3"/>
      <c r="K182" s="3"/>
      <c r="L182" s="3"/>
      <c r="M182" s="3"/>
      <c r="N182" s="3"/>
      <c r="O182" s="3"/>
      <c r="P182" s="3"/>
    </row>
    <row r="183" spans="3:16" ht="12.75">
      <c r="C183" s="2"/>
      <c r="E183" s="3"/>
      <c r="F183" s="3"/>
      <c r="G183" s="3"/>
      <c r="H183" s="3"/>
      <c r="I183" s="3"/>
      <c r="J183" s="3"/>
      <c r="K183" s="3"/>
      <c r="L183" s="3"/>
      <c r="M183" s="3"/>
      <c r="N183" s="3"/>
      <c r="O183" s="3"/>
      <c r="P183" s="3"/>
    </row>
    <row r="184" spans="3:16" ht="12.75">
      <c r="C184" s="2"/>
      <c r="E184" s="3"/>
      <c r="F184" s="3"/>
      <c r="G184" s="3"/>
      <c r="H184" s="3"/>
      <c r="I184" s="3"/>
      <c r="J184" s="3"/>
      <c r="K184" s="3"/>
      <c r="L184" s="3"/>
      <c r="M184" s="3"/>
      <c r="N184" s="3"/>
      <c r="O184" s="3"/>
      <c r="P184" s="3"/>
    </row>
    <row r="185" spans="3:16" ht="12.75">
      <c r="C185" s="2"/>
      <c r="E185" s="3"/>
      <c r="F185" s="3"/>
      <c r="G185" s="3"/>
      <c r="H185" s="3"/>
      <c r="I185" s="3"/>
      <c r="J185" s="3"/>
      <c r="K185" s="3"/>
      <c r="L185" s="3"/>
      <c r="M185" s="3"/>
      <c r="N185" s="3"/>
      <c r="O185" s="3"/>
      <c r="P185" s="3"/>
    </row>
    <row r="186" spans="3:16" ht="12.75">
      <c r="C186" s="2"/>
      <c r="E186" s="3"/>
      <c r="F186" s="3"/>
      <c r="G186" s="3"/>
      <c r="H186" s="3"/>
      <c r="I186" s="3"/>
      <c r="J186" s="3"/>
      <c r="K186" s="3"/>
      <c r="L186" s="3"/>
      <c r="M186" s="3"/>
      <c r="N186" s="3"/>
      <c r="O186" s="3"/>
      <c r="P186" s="3"/>
    </row>
    <row r="187" spans="3:16" ht="12.75">
      <c r="C187" s="2"/>
      <c r="E187" s="3"/>
      <c r="F187" s="3"/>
      <c r="G187" s="3"/>
      <c r="H187" s="3"/>
      <c r="I187" s="3"/>
      <c r="J187" s="3"/>
      <c r="K187" s="3"/>
      <c r="L187" s="3"/>
      <c r="M187" s="3"/>
      <c r="N187" s="3"/>
      <c r="O187" s="3"/>
      <c r="P187" s="3"/>
    </row>
    <row r="188" spans="3:16" ht="12.75">
      <c r="C188" s="2"/>
      <c r="E188" s="3"/>
      <c r="F188" s="3"/>
      <c r="G188" s="3"/>
      <c r="H188" s="3"/>
      <c r="I188" s="3"/>
      <c r="J188" s="3"/>
      <c r="K188" s="3"/>
      <c r="L188" s="3"/>
      <c r="M188" s="3"/>
      <c r="N188" s="3"/>
      <c r="O188" s="3"/>
      <c r="P188" s="3"/>
    </row>
    <row r="189" spans="3:16" ht="12.75">
      <c r="C189" s="2"/>
      <c r="E189" s="3"/>
      <c r="F189" s="3"/>
      <c r="G189" s="3"/>
      <c r="H189" s="3"/>
      <c r="I189" s="3"/>
      <c r="J189" s="3"/>
      <c r="K189" s="3"/>
      <c r="L189" s="3"/>
      <c r="M189" s="3"/>
      <c r="N189" s="3"/>
      <c r="O189" s="3"/>
      <c r="P189" s="3"/>
    </row>
    <row r="190" spans="3:16" ht="12.75">
      <c r="C190" s="2"/>
      <c r="E190" s="3"/>
      <c r="F190" s="3"/>
      <c r="G190" s="3"/>
      <c r="H190" s="3"/>
      <c r="I190" s="3"/>
      <c r="J190" s="3"/>
      <c r="K190" s="3"/>
      <c r="L190" s="3"/>
      <c r="M190" s="3"/>
      <c r="N190" s="3"/>
      <c r="O190" s="3"/>
      <c r="P190" s="3"/>
    </row>
    <row r="191" spans="3:16" ht="12.75">
      <c r="C191" s="2"/>
      <c r="E191" s="3"/>
      <c r="F191" s="3"/>
      <c r="G191" s="3"/>
      <c r="H191" s="3"/>
      <c r="I191" s="3"/>
      <c r="J191" s="3"/>
      <c r="K191" s="3"/>
      <c r="L191" s="3"/>
      <c r="M191" s="3"/>
      <c r="N191" s="3"/>
      <c r="O191" s="3"/>
      <c r="P191" s="3"/>
    </row>
    <row r="192" spans="3:16" ht="12.75">
      <c r="C192" s="2"/>
      <c r="E192" s="3"/>
      <c r="F192" s="3"/>
      <c r="G192" s="3"/>
      <c r="H192" s="3"/>
      <c r="I192" s="3"/>
      <c r="J192" s="3"/>
      <c r="K192" s="3"/>
      <c r="L192" s="3"/>
      <c r="M192" s="3"/>
      <c r="N192" s="3"/>
      <c r="O192" s="3"/>
      <c r="P192" s="3"/>
    </row>
    <row r="193" spans="3:16" ht="12.75">
      <c r="C193" s="2"/>
      <c r="E193" s="3"/>
      <c r="F193" s="3"/>
      <c r="G193" s="3"/>
      <c r="H193" s="3"/>
      <c r="I193" s="3"/>
      <c r="J193" s="3"/>
      <c r="K193" s="3"/>
      <c r="L193" s="3"/>
      <c r="M193" s="3"/>
      <c r="N193" s="3"/>
      <c r="O193" s="3"/>
      <c r="P193" s="3"/>
    </row>
    <row r="194" spans="3:16" ht="12.75">
      <c r="C194" s="2"/>
      <c r="E194" s="3"/>
      <c r="F194" s="3"/>
      <c r="G194" s="3"/>
      <c r="H194" s="3"/>
      <c r="I194" s="3"/>
      <c r="J194" s="3"/>
      <c r="K194" s="3"/>
      <c r="L194" s="3"/>
      <c r="M194" s="3"/>
      <c r="N194" s="3"/>
      <c r="O194" s="3"/>
      <c r="P194" s="3"/>
    </row>
    <row r="195" spans="3:16" ht="12.75">
      <c r="C195" s="2"/>
      <c r="E195" s="3"/>
      <c r="F195" s="3"/>
      <c r="G195" s="3"/>
      <c r="H195" s="3"/>
      <c r="I195" s="3"/>
      <c r="J195" s="3"/>
      <c r="K195" s="3"/>
      <c r="L195" s="3"/>
      <c r="M195" s="3"/>
      <c r="N195" s="3"/>
      <c r="O195" s="3"/>
      <c r="P195" s="3"/>
    </row>
    <row r="196" spans="3:16" ht="12.75">
      <c r="C196" s="2"/>
      <c r="E196" s="3"/>
      <c r="F196" s="3"/>
      <c r="G196" s="3"/>
      <c r="H196" s="3"/>
      <c r="I196" s="3"/>
      <c r="J196" s="3"/>
      <c r="K196" s="3"/>
      <c r="L196" s="3"/>
      <c r="M196" s="3"/>
      <c r="N196" s="3"/>
      <c r="O196" s="3"/>
      <c r="P196" s="3"/>
    </row>
    <row r="197" spans="3:16" ht="12.75">
      <c r="C197" s="2"/>
      <c r="E197" s="3"/>
      <c r="F197" s="3"/>
      <c r="G197" s="3"/>
      <c r="H197" s="3"/>
      <c r="I197" s="3"/>
      <c r="J197" s="3"/>
      <c r="K197" s="3"/>
      <c r="L197" s="3"/>
      <c r="M197" s="3"/>
      <c r="N197" s="3"/>
      <c r="O197" s="3"/>
      <c r="P197" s="3"/>
    </row>
    <row r="198" spans="3:16" ht="12.75">
      <c r="C198" s="2"/>
      <c r="E198" s="3"/>
      <c r="F198" s="3"/>
      <c r="G198" s="3"/>
      <c r="H198" s="3"/>
      <c r="I198" s="3"/>
      <c r="J198" s="3"/>
      <c r="K198" s="3"/>
      <c r="L198" s="3"/>
      <c r="M198" s="3"/>
      <c r="N198" s="3"/>
      <c r="O198" s="3"/>
      <c r="P198" s="3"/>
    </row>
    <row r="199" spans="3:16" ht="12.75">
      <c r="C199" s="2"/>
      <c r="E199" s="3"/>
      <c r="F199" s="3"/>
      <c r="G199" s="3"/>
      <c r="H199" s="3"/>
      <c r="I199" s="3"/>
      <c r="J199" s="3"/>
      <c r="K199" s="3"/>
      <c r="L199" s="3"/>
      <c r="M199" s="3"/>
      <c r="N199" s="3"/>
      <c r="O199" s="3"/>
      <c r="P199" s="3"/>
    </row>
    <row r="200" spans="3:16" ht="12.75">
      <c r="C200" s="2"/>
      <c r="E200" s="3"/>
      <c r="F200" s="3"/>
      <c r="G200" s="3"/>
      <c r="H200" s="3"/>
      <c r="I200" s="3"/>
      <c r="J200" s="3"/>
      <c r="K200" s="3"/>
      <c r="L200" s="3"/>
      <c r="M200" s="3"/>
      <c r="N200" s="3"/>
      <c r="O200" s="3"/>
      <c r="P200" s="3"/>
    </row>
    <row r="201" spans="3:16" ht="12.75">
      <c r="C201" s="2"/>
      <c r="E201" s="3"/>
      <c r="F201" s="3"/>
      <c r="G201" s="3"/>
      <c r="H201" s="3"/>
      <c r="I201" s="3"/>
      <c r="J201" s="3"/>
      <c r="K201" s="3"/>
      <c r="L201" s="3"/>
      <c r="M201" s="3"/>
      <c r="N201" s="3"/>
      <c r="O201" s="3"/>
      <c r="P201" s="3"/>
    </row>
    <row r="202" spans="3:16" ht="12.75">
      <c r="C202" s="2"/>
      <c r="E202" s="3"/>
      <c r="F202" s="3"/>
      <c r="G202" s="3"/>
      <c r="H202" s="3"/>
      <c r="I202" s="3"/>
      <c r="J202" s="3"/>
      <c r="K202" s="3"/>
      <c r="L202" s="3"/>
      <c r="M202" s="3"/>
      <c r="N202" s="3"/>
      <c r="O202" s="3"/>
      <c r="P202" s="3"/>
    </row>
    <row r="203" spans="3:16" ht="12.75">
      <c r="C203" s="2"/>
      <c r="E203" s="3"/>
      <c r="F203" s="3"/>
      <c r="G203" s="3"/>
      <c r="H203" s="3"/>
      <c r="I203" s="3"/>
      <c r="J203" s="3"/>
      <c r="K203" s="3"/>
      <c r="L203" s="3"/>
      <c r="M203" s="3"/>
      <c r="N203" s="3"/>
      <c r="O203" s="3"/>
      <c r="P203" s="3"/>
    </row>
    <row r="204" spans="3:16" ht="12.75">
      <c r="C204" s="2"/>
      <c r="E204" s="3"/>
      <c r="F204" s="3"/>
      <c r="G204" s="3"/>
      <c r="H204" s="3"/>
      <c r="I204" s="3"/>
      <c r="J204" s="3"/>
      <c r="K204" s="3"/>
      <c r="L204" s="3"/>
      <c r="M204" s="3"/>
      <c r="N204" s="3"/>
      <c r="O204" s="3"/>
      <c r="P204" s="3"/>
    </row>
    <row r="205" spans="3:16" ht="12.75">
      <c r="C205" s="2"/>
      <c r="E205" s="3"/>
      <c r="F205" s="3"/>
      <c r="G205" s="3"/>
      <c r="H205" s="3"/>
      <c r="I205" s="3"/>
      <c r="J205" s="3"/>
      <c r="K205" s="3"/>
      <c r="L205" s="3"/>
      <c r="M205" s="3"/>
      <c r="N205" s="3"/>
      <c r="O205" s="3"/>
      <c r="P205" s="3"/>
    </row>
    <row r="206" spans="3:16" ht="12.75">
      <c r="C206" s="2"/>
      <c r="E206" s="3"/>
      <c r="F206" s="3"/>
      <c r="G206" s="3"/>
      <c r="H206" s="3"/>
      <c r="I206" s="3"/>
      <c r="J206" s="3"/>
      <c r="K206" s="3"/>
      <c r="L206" s="3"/>
      <c r="M206" s="3"/>
      <c r="N206" s="3"/>
      <c r="O206" s="3"/>
      <c r="P206" s="3"/>
    </row>
    <row r="207" spans="3:16" ht="12.75">
      <c r="C207" s="2"/>
      <c r="E207" s="3"/>
      <c r="F207" s="3"/>
      <c r="G207" s="3"/>
      <c r="H207" s="3"/>
      <c r="I207" s="3"/>
      <c r="J207" s="3"/>
      <c r="K207" s="3"/>
      <c r="L207" s="3"/>
      <c r="M207" s="3"/>
      <c r="N207" s="3"/>
      <c r="O207" s="3"/>
      <c r="P207" s="3"/>
    </row>
    <row r="208" spans="3:16" ht="12.75">
      <c r="C208" s="2"/>
      <c r="E208" s="3"/>
      <c r="F208" s="3"/>
      <c r="G208" s="3"/>
      <c r="H208" s="3"/>
      <c r="I208" s="3"/>
      <c r="J208" s="3"/>
      <c r="K208" s="3"/>
      <c r="L208" s="3"/>
      <c r="M208" s="3"/>
      <c r="N208" s="3"/>
      <c r="O208" s="3"/>
      <c r="P208" s="3"/>
    </row>
    <row r="209" spans="3:16" ht="12.75">
      <c r="C209" s="2"/>
      <c r="E209" s="3"/>
      <c r="F209" s="3"/>
      <c r="G209" s="3"/>
      <c r="H209" s="3"/>
      <c r="I209" s="3"/>
      <c r="J209" s="3"/>
      <c r="K209" s="3"/>
      <c r="L209" s="3"/>
      <c r="M209" s="3"/>
      <c r="N209" s="3"/>
      <c r="O209" s="3"/>
      <c r="P209" s="3"/>
    </row>
    <row r="210" spans="3:16" ht="12.75">
      <c r="C210" s="2"/>
      <c r="E210" s="3"/>
      <c r="F210" s="3"/>
      <c r="G210" s="3"/>
      <c r="H210" s="3"/>
      <c r="I210" s="3"/>
      <c r="J210" s="3"/>
      <c r="K210" s="3"/>
      <c r="L210" s="3"/>
      <c r="M210" s="3"/>
      <c r="N210" s="3"/>
      <c r="O210" s="3"/>
      <c r="P210" s="3"/>
    </row>
    <row r="211" spans="3:16" ht="12.75">
      <c r="C211" s="2"/>
      <c r="E211" s="3"/>
      <c r="F211" s="3"/>
      <c r="G211" s="3"/>
      <c r="H211" s="3"/>
      <c r="I211" s="3"/>
      <c r="J211" s="3"/>
      <c r="K211" s="3"/>
      <c r="L211" s="3"/>
      <c r="M211" s="3"/>
      <c r="N211" s="3"/>
      <c r="O211" s="3"/>
      <c r="P211" s="3"/>
    </row>
    <row r="212" spans="3:16" ht="12.75">
      <c r="C212" s="2"/>
      <c r="E212" s="3"/>
      <c r="F212" s="3"/>
      <c r="G212" s="3"/>
      <c r="H212" s="3"/>
      <c r="I212" s="3"/>
      <c r="J212" s="3"/>
      <c r="K212" s="3"/>
      <c r="L212" s="3"/>
      <c r="M212" s="3"/>
      <c r="N212" s="3"/>
      <c r="O212" s="3"/>
      <c r="P212" s="3"/>
    </row>
    <row r="213" spans="3:16" ht="12.75">
      <c r="C213" s="2"/>
      <c r="E213" s="3"/>
      <c r="F213" s="3"/>
      <c r="G213" s="3"/>
      <c r="H213" s="3"/>
      <c r="I213" s="3"/>
      <c r="J213" s="3"/>
      <c r="K213" s="3"/>
      <c r="L213" s="3"/>
      <c r="M213" s="3"/>
      <c r="N213" s="3"/>
      <c r="O213" s="3"/>
      <c r="P213" s="3"/>
    </row>
    <row r="214" spans="3:16" ht="12.75">
      <c r="C214" s="2"/>
      <c r="E214" s="3"/>
      <c r="F214" s="3"/>
      <c r="G214" s="3"/>
      <c r="H214" s="3"/>
      <c r="I214" s="3"/>
      <c r="J214" s="3"/>
      <c r="K214" s="3"/>
      <c r="L214" s="3"/>
      <c r="M214" s="3"/>
      <c r="N214" s="3"/>
      <c r="O214" s="3"/>
      <c r="P214" s="3"/>
    </row>
    <row r="215" spans="3:16" ht="12.75">
      <c r="C215" s="2"/>
      <c r="E215" s="3"/>
      <c r="F215" s="3"/>
      <c r="G215" s="3"/>
      <c r="H215" s="3"/>
      <c r="I215" s="3"/>
      <c r="J215" s="3"/>
      <c r="K215" s="3"/>
      <c r="L215" s="3"/>
      <c r="M215" s="3"/>
      <c r="N215" s="3"/>
      <c r="O215" s="3"/>
      <c r="P215" s="3"/>
    </row>
    <row r="216" spans="3:16" ht="12.75">
      <c r="C216" s="2"/>
      <c r="E216" s="3"/>
      <c r="F216" s="3"/>
      <c r="G216" s="3"/>
      <c r="H216" s="3"/>
      <c r="I216" s="3"/>
      <c r="J216" s="3"/>
      <c r="K216" s="3"/>
      <c r="L216" s="3"/>
      <c r="M216" s="3"/>
      <c r="N216" s="3"/>
      <c r="O216" s="3"/>
      <c r="P216" s="3"/>
    </row>
    <row r="217" spans="3:16" ht="12.75">
      <c r="C217" s="2"/>
      <c r="E217" s="3"/>
      <c r="F217" s="3"/>
      <c r="G217" s="3"/>
      <c r="H217" s="3"/>
      <c r="I217" s="3"/>
      <c r="J217" s="3"/>
      <c r="K217" s="3"/>
      <c r="L217" s="3"/>
      <c r="M217" s="3"/>
      <c r="N217" s="3"/>
      <c r="O217" s="3"/>
      <c r="P217" s="3"/>
    </row>
    <row r="218" spans="3:16" ht="12.75">
      <c r="C218" s="2"/>
      <c r="E218" s="3"/>
      <c r="F218" s="3"/>
      <c r="G218" s="3"/>
      <c r="H218" s="3"/>
      <c r="I218" s="3"/>
      <c r="J218" s="3"/>
      <c r="K218" s="3"/>
      <c r="L218" s="3"/>
      <c r="M218" s="3"/>
      <c r="N218" s="3"/>
      <c r="O218" s="3"/>
      <c r="P218" s="3"/>
    </row>
    <row r="219" spans="3:16" ht="12.75">
      <c r="C219" s="2"/>
      <c r="E219" s="3"/>
      <c r="F219" s="3"/>
      <c r="G219" s="3"/>
      <c r="H219" s="3"/>
      <c r="I219" s="3"/>
      <c r="J219" s="3"/>
      <c r="K219" s="3"/>
      <c r="L219" s="3"/>
      <c r="M219" s="3"/>
      <c r="N219" s="3"/>
      <c r="O219" s="3"/>
      <c r="P219" s="3"/>
    </row>
    <row r="220" spans="3:16" ht="12.75">
      <c r="C220" s="2"/>
      <c r="E220" s="3"/>
      <c r="F220" s="3"/>
      <c r="G220" s="3"/>
      <c r="H220" s="3"/>
      <c r="I220" s="3"/>
      <c r="J220" s="3"/>
      <c r="K220" s="3"/>
      <c r="L220" s="3"/>
      <c r="M220" s="3"/>
      <c r="N220" s="3"/>
      <c r="O220" s="3"/>
      <c r="P220" s="3"/>
    </row>
    <row r="221" spans="3:16" ht="12.75">
      <c r="C221" s="2"/>
      <c r="E221" s="3"/>
      <c r="F221" s="3"/>
      <c r="G221" s="3"/>
      <c r="H221" s="3"/>
      <c r="I221" s="3"/>
      <c r="J221" s="3"/>
      <c r="K221" s="3"/>
      <c r="L221" s="3"/>
      <c r="M221" s="3"/>
      <c r="N221" s="3"/>
      <c r="O221" s="3"/>
      <c r="P221" s="3"/>
    </row>
    <row r="222" spans="3:16" ht="12.75">
      <c r="C222" s="2"/>
      <c r="E222" s="3"/>
      <c r="F222" s="3"/>
      <c r="G222" s="3"/>
      <c r="H222" s="3"/>
      <c r="I222" s="3"/>
      <c r="J222" s="3"/>
      <c r="K222" s="3"/>
      <c r="L222" s="3"/>
      <c r="M222" s="3"/>
      <c r="N222" s="3"/>
      <c r="O222" s="3"/>
      <c r="P222" s="3"/>
    </row>
    <row r="223" spans="3:16" ht="12.75">
      <c r="C223" s="2"/>
      <c r="E223" s="3"/>
      <c r="F223" s="3"/>
      <c r="G223" s="3"/>
      <c r="H223" s="3"/>
      <c r="I223" s="3"/>
      <c r="J223" s="3"/>
      <c r="K223" s="3"/>
      <c r="L223" s="3"/>
      <c r="M223" s="3"/>
      <c r="N223" s="3"/>
      <c r="O223" s="3"/>
      <c r="P223" s="3"/>
    </row>
    <row r="224" spans="3:16" ht="12.75">
      <c r="C224" s="2"/>
      <c r="E224" s="3"/>
      <c r="F224" s="3"/>
      <c r="G224" s="3"/>
      <c r="H224" s="3"/>
      <c r="I224" s="3"/>
      <c r="J224" s="3"/>
      <c r="K224" s="3"/>
      <c r="L224" s="3"/>
      <c r="M224" s="3"/>
      <c r="N224" s="3"/>
      <c r="O224" s="3"/>
      <c r="P224" s="3"/>
    </row>
    <row r="225" spans="3:16" ht="12.75">
      <c r="C225" s="2"/>
      <c r="E225" s="3"/>
      <c r="F225" s="3"/>
      <c r="G225" s="3"/>
      <c r="H225" s="3"/>
      <c r="I225" s="3"/>
      <c r="J225" s="3"/>
      <c r="K225" s="3"/>
      <c r="L225" s="3"/>
      <c r="M225" s="3"/>
      <c r="N225" s="3"/>
      <c r="O225" s="3"/>
      <c r="P225" s="3"/>
    </row>
    <row r="226" spans="3:16" ht="12.75">
      <c r="C226" s="2"/>
      <c r="E226" s="3"/>
      <c r="F226" s="3"/>
      <c r="G226" s="3"/>
      <c r="H226" s="3"/>
      <c r="I226" s="3"/>
      <c r="J226" s="3"/>
      <c r="K226" s="3"/>
      <c r="L226" s="3"/>
      <c r="M226" s="3"/>
      <c r="N226" s="3"/>
      <c r="O226" s="3"/>
      <c r="P226" s="3"/>
    </row>
    <row r="227" spans="3:16" ht="12.75">
      <c r="C227" s="2"/>
      <c r="E227" s="3"/>
      <c r="F227" s="3"/>
      <c r="G227" s="3"/>
      <c r="H227" s="3"/>
      <c r="I227" s="3"/>
      <c r="J227" s="3"/>
      <c r="K227" s="3"/>
      <c r="L227" s="3"/>
      <c r="M227" s="3"/>
      <c r="N227" s="3"/>
      <c r="O227" s="3"/>
      <c r="P227" s="3"/>
    </row>
    <row r="228" spans="3:16" ht="12.75">
      <c r="C228" s="2"/>
      <c r="E228" s="3"/>
      <c r="F228" s="3"/>
      <c r="G228" s="3"/>
      <c r="H228" s="3"/>
      <c r="I228" s="3"/>
      <c r="J228" s="3"/>
      <c r="K228" s="3"/>
      <c r="L228" s="3"/>
      <c r="M228" s="3"/>
      <c r="N228" s="3"/>
      <c r="O228" s="3"/>
      <c r="P228" s="3"/>
    </row>
    <row r="229" spans="3:16" ht="12.75">
      <c r="C229" s="2"/>
      <c r="E229" s="3"/>
      <c r="F229" s="3"/>
      <c r="G229" s="3"/>
      <c r="H229" s="3"/>
      <c r="I229" s="3"/>
      <c r="J229" s="3"/>
      <c r="K229" s="3"/>
      <c r="L229" s="3"/>
      <c r="M229" s="3"/>
      <c r="N229" s="3"/>
      <c r="O229" s="3"/>
      <c r="P229" s="3"/>
    </row>
    <row r="230" spans="3:16" ht="12.75">
      <c r="C230" s="2"/>
      <c r="E230" s="3"/>
      <c r="F230" s="3"/>
      <c r="G230" s="3"/>
      <c r="H230" s="3"/>
      <c r="I230" s="3"/>
      <c r="J230" s="3"/>
      <c r="K230" s="3"/>
      <c r="L230" s="3"/>
      <c r="M230" s="3"/>
      <c r="N230" s="3"/>
      <c r="O230" s="3"/>
      <c r="P230" s="3"/>
    </row>
    <row r="231" spans="3:16" ht="12.75">
      <c r="C231" s="2"/>
      <c r="E231" s="3"/>
      <c r="F231" s="3"/>
      <c r="G231" s="3"/>
      <c r="H231" s="3"/>
      <c r="I231" s="3"/>
      <c r="J231" s="3"/>
      <c r="K231" s="3"/>
      <c r="L231" s="3"/>
      <c r="M231" s="3"/>
      <c r="N231" s="3"/>
      <c r="O231" s="3"/>
      <c r="P231" s="3"/>
    </row>
    <row r="232" spans="3:16" ht="12.75">
      <c r="C232" s="2"/>
      <c r="E232" s="3"/>
      <c r="F232" s="3"/>
      <c r="G232" s="3"/>
      <c r="H232" s="3"/>
      <c r="I232" s="3"/>
      <c r="J232" s="3"/>
      <c r="K232" s="3"/>
      <c r="L232" s="3"/>
      <c r="M232" s="3"/>
      <c r="N232" s="3"/>
      <c r="O232" s="3"/>
      <c r="P232" s="3"/>
    </row>
    <row r="233" spans="3:16" ht="12.75">
      <c r="C233" s="2"/>
      <c r="E233" s="3"/>
      <c r="F233" s="3"/>
      <c r="G233" s="3"/>
      <c r="H233" s="3"/>
      <c r="I233" s="3"/>
      <c r="J233" s="3"/>
      <c r="K233" s="3"/>
      <c r="L233" s="3"/>
      <c r="M233" s="3"/>
      <c r="N233" s="3"/>
      <c r="O233" s="3"/>
      <c r="P233" s="3"/>
    </row>
    <row r="234" spans="3:16" ht="12.75">
      <c r="C234" s="2"/>
      <c r="E234" s="3"/>
      <c r="F234" s="3"/>
      <c r="G234" s="3"/>
      <c r="H234" s="3"/>
      <c r="I234" s="3"/>
      <c r="J234" s="3"/>
      <c r="K234" s="3"/>
      <c r="L234" s="3"/>
      <c r="M234" s="3"/>
      <c r="N234" s="3"/>
      <c r="O234" s="3"/>
      <c r="P234" s="3"/>
    </row>
    <row r="235" spans="3:16" ht="12.75">
      <c r="C235" s="2"/>
      <c r="E235" s="3"/>
      <c r="F235" s="3"/>
      <c r="G235" s="3"/>
      <c r="H235" s="3"/>
      <c r="I235" s="3"/>
      <c r="J235" s="3"/>
      <c r="K235" s="3"/>
      <c r="L235" s="3"/>
      <c r="M235" s="3"/>
      <c r="N235" s="3"/>
      <c r="O235" s="3"/>
      <c r="P235" s="3"/>
    </row>
    <row r="236" spans="3:16" ht="12.75">
      <c r="C236" s="2"/>
      <c r="E236" s="3"/>
      <c r="F236" s="3"/>
      <c r="G236" s="3"/>
      <c r="H236" s="3"/>
      <c r="I236" s="3"/>
      <c r="J236" s="3"/>
      <c r="K236" s="3"/>
      <c r="L236" s="3"/>
      <c r="M236" s="3"/>
      <c r="N236" s="3"/>
      <c r="O236" s="3"/>
      <c r="P236" s="3"/>
    </row>
    <row r="237" spans="3:16" ht="12.75">
      <c r="C237" s="2"/>
      <c r="E237" s="3"/>
      <c r="F237" s="3"/>
      <c r="G237" s="3"/>
      <c r="H237" s="3"/>
      <c r="I237" s="3"/>
      <c r="J237" s="3"/>
      <c r="K237" s="3"/>
      <c r="L237" s="3"/>
      <c r="M237" s="3"/>
      <c r="N237" s="3"/>
      <c r="O237" s="3"/>
      <c r="P237" s="3"/>
    </row>
    <row r="238" spans="3:16" ht="12.75">
      <c r="C238" s="2"/>
      <c r="E238" s="3"/>
      <c r="F238" s="3"/>
      <c r="G238" s="3"/>
      <c r="H238" s="3"/>
      <c r="I238" s="3"/>
      <c r="J238" s="3"/>
      <c r="K238" s="3"/>
      <c r="L238" s="3"/>
      <c r="M238" s="3"/>
      <c r="N238" s="3"/>
      <c r="O238" s="3"/>
      <c r="P238" s="3"/>
    </row>
    <row r="239" spans="3:16" ht="12.75">
      <c r="C239" s="2"/>
      <c r="E239" s="3"/>
      <c r="F239" s="3"/>
      <c r="G239" s="3"/>
      <c r="H239" s="3"/>
      <c r="I239" s="3"/>
      <c r="J239" s="3"/>
      <c r="K239" s="3"/>
      <c r="L239" s="3"/>
      <c r="M239" s="3"/>
      <c r="N239" s="3"/>
      <c r="O239" s="3"/>
      <c r="P239" s="3"/>
    </row>
    <row r="240" spans="3:16" ht="12.75">
      <c r="C240" s="2"/>
      <c r="E240" s="3"/>
      <c r="F240" s="3"/>
      <c r="G240" s="3"/>
      <c r="H240" s="3"/>
      <c r="I240" s="3"/>
      <c r="J240" s="3"/>
      <c r="K240" s="3"/>
      <c r="L240" s="3"/>
      <c r="M240" s="3"/>
      <c r="N240" s="3"/>
      <c r="O240" s="3"/>
      <c r="P240" s="3"/>
    </row>
    <row r="241" spans="3:16" ht="12.75">
      <c r="C241" s="2"/>
      <c r="E241" s="3"/>
      <c r="F241" s="3"/>
      <c r="G241" s="3"/>
      <c r="H241" s="3"/>
      <c r="I241" s="3"/>
      <c r="J241" s="3"/>
      <c r="K241" s="3"/>
      <c r="L241" s="3"/>
      <c r="M241" s="3"/>
      <c r="N241" s="3"/>
      <c r="O241" s="3"/>
      <c r="P241" s="3"/>
    </row>
    <row r="242" spans="3:16" ht="12.75">
      <c r="C242" s="2"/>
      <c r="E242" s="3"/>
      <c r="F242" s="3"/>
      <c r="G242" s="3"/>
      <c r="H242" s="3"/>
      <c r="I242" s="3"/>
      <c r="J242" s="3"/>
      <c r="K242" s="3"/>
      <c r="L242" s="3"/>
      <c r="M242" s="3"/>
      <c r="N242" s="3"/>
      <c r="O242" s="3"/>
      <c r="P242" s="3"/>
    </row>
    <row r="243" spans="3:16" ht="12.75">
      <c r="C243" s="2"/>
      <c r="E243" s="3"/>
      <c r="F243" s="3"/>
      <c r="G243" s="3"/>
      <c r="H243" s="3"/>
      <c r="I243" s="3"/>
      <c r="J243" s="3"/>
      <c r="K243" s="3"/>
      <c r="L243" s="3"/>
      <c r="M243" s="3"/>
      <c r="N243" s="3"/>
      <c r="O243" s="3"/>
      <c r="P243" s="3"/>
    </row>
    <row r="244" spans="3:16" ht="12.75">
      <c r="C244" s="2"/>
      <c r="E244" s="3"/>
      <c r="F244" s="3"/>
      <c r="G244" s="3"/>
      <c r="H244" s="3"/>
      <c r="I244" s="3"/>
      <c r="J244" s="3"/>
      <c r="K244" s="3"/>
      <c r="L244" s="3"/>
      <c r="M244" s="3"/>
      <c r="N244" s="3"/>
      <c r="O244" s="3"/>
      <c r="P244" s="3"/>
    </row>
    <row r="245" spans="3:16" ht="12.75">
      <c r="C245" s="2"/>
      <c r="E245" s="3"/>
      <c r="F245" s="3"/>
      <c r="G245" s="3"/>
      <c r="H245" s="3"/>
      <c r="I245" s="3"/>
      <c r="J245" s="3"/>
      <c r="K245" s="3"/>
      <c r="L245" s="3"/>
      <c r="M245" s="3"/>
      <c r="N245" s="3"/>
      <c r="O245" s="3"/>
      <c r="P245" s="3"/>
    </row>
    <row r="246" spans="3:16" ht="12.75">
      <c r="C246" s="2"/>
      <c r="E246" s="3"/>
      <c r="F246" s="3"/>
      <c r="G246" s="3"/>
      <c r="H246" s="3"/>
      <c r="I246" s="3"/>
      <c r="J246" s="3"/>
      <c r="K246" s="3"/>
      <c r="L246" s="3"/>
      <c r="M246" s="3"/>
      <c r="N246" s="3"/>
      <c r="O246" s="3"/>
      <c r="P246" s="3"/>
    </row>
    <row r="247" spans="3:16" ht="12.75">
      <c r="C247" s="2"/>
      <c r="E247" s="3"/>
      <c r="F247" s="3"/>
      <c r="G247" s="3"/>
      <c r="H247" s="3"/>
      <c r="I247" s="3"/>
      <c r="J247" s="3"/>
      <c r="K247" s="3"/>
      <c r="L247" s="3"/>
      <c r="M247" s="3"/>
      <c r="N247" s="3"/>
      <c r="O247" s="3"/>
      <c r="P247" s="3"/>
    </row>
    <row r="248" spans="3:16" ht="12.75">
      <c r="C248" s="2"/>
      <c r="E248" s="3"/>
      <c r="F248" s="3"/>
      <c r="G248" s="3"/>
      <c r="H248" s="3"/>
      <c r="I248" s="3"/>
      <c r="J248" s="3"/>
      <c r="K248" s="3"/>
      <c r="L248" s="3"/>
      <c r="M248" s="3"/>
      <c r="N248" s="3"/>
      <c r="O248" s="3"/>
      <c r="P248" s="3"/>
    </row>
    <row r="249" spans="3:16" ht="12.75">
      <c r="C249" s="2"/>
      <c r="E249" s="3"/>
      <c r="F249" s="3"/>
      <c r="G249" s="3"/>
      <c r="H249" s="3"/>
      <c r="I249" s="3"/>
      <c r="J249" s="3"/>
      <c r="K249" s="3"/>
      <c r="L249" s="3"/>
      <c r="M249" s="3"/>
      <c r="N249" s="3"/>
      <c r="O249" s="3"/>
      <c r="P249" s="3"/>
    </row>
    <row r="250" spans="3:16" ht="12.75">
      <c r="C250" s="2"/>
      <c r="E250" s="3"/>
      <c r="F250" s="3"/>
      <c r="G250" s="3"/>
      <c r="H250" s="3"/>
      <c r="I250" s="3"/>
      <c r="J250" s="3"/>
      <c r="K250" s="3"/>
      <c r="L250" s="3"/>
      <c r="M250" s="3"/>
      <c r="N250" s="3"/>
      <c r="O250" s="3"/>
      <c r="P250" s="3"/>
    </row>
    <row r="251" spans="3:16" ht="12.75">
      <c r="C251" s="2"/>
      <c r="E251" s="3"/>
      <c r="F251" s="3"/>
      <c r="G251" s="3"/>
      <c r="H251" s="3"/>
      <c r="I251" s="3"/>
      <c r="J251" s="3"/>
      <c r="K251" s="3"/>
      <c r="L251" s="3"/>
      <c r="M251" s="3"/>
      <c r="N251" s="3"/>
      <c r="O251" s="3"/>
      <c r="P251" s="3"/>
    </row>
    <row r="252" spans="3:16" ht="12.75">
      <c r="C252" s="2"/>
      <c r="E252" s="3"/>
      <c r="F252" s="3"/>
      <c r="G252" s="3"/>
      <c r="H252" s="3"/>
      <c r="I252" s="3"/>
      <c r="J252" s="3"/>
      <c r="K252" s="3"/>
      <c r="L252" s="3"/>
      <c r="M252" s="3"/>
      <c r="N252" s="3"/>
      <c r="O252" s="3"/>
      <c r="P252" s="3"/>
    </row>
    <row r="253" spans="3:16" ht="12.75">
      <c r="C253" s="2"/>
      <c r="E253" s="3"/>
      <c r="F253" s="3"/>
      <c r="G253" s="3"/>
      <c r="H253" s="3"/>
      <c r="I253" s="3"/>
      <c r="J253" s="3"/>
      <c r="K253" s="3"/>
      <c r="L253" s="3"/>
      <c r="M253" s="3"/>
      <c r="N253" s="3"/>
      <c r="O253" s="3"/>
      <c r="P253" s="3"/>
    </row>
    <row r="254" spans="3:16" ht="12.75">
      <c r="C254" s="2"/>
      <c r="E254" s="3"/>
      <c r="F254" s="3"/>
      <c r="G254" s="3"/>
      <c r="H254" s="3"/>
      <c r="I254" s="3"/>
      <c r="J254" s="3"/>
      <c r="K254" s="3"/>
      <c r="L254" s="3"/>
      <c r="M254" s="3"/>
      <c r="N254" s="3"/>
      <c r="O254" s="3"/>
      <c r="P254" s="3"/>
    </row>
    <row r="255" spans="3:16" ht="12.75">
      <c r="C255" s="2"/>
      <c r="E255" s="3"/>
      <c r="F255" s="3"/>
      <c r="G255" s="3"/>
      <c r="H255" s="3"/>
      <c r="I255" s="3"/>
      <c r="J255" s="3"/>
      <c r="K255" s="3"/>
      <c r="L255" s="3"/>
      <c r="M255" s="3"/>
      <c r="N255" s="3"/>
      <c r="O255" s="3"/>
      <c r="P255" s="3"/>
    </row>
    <row r="256" spans="3:16" ht="12.75">
      <c r="C256" s="2"/>
      <c r="E256" s="3"/>
      <c r="F256" s="3"/>
      <c r="G256" s="3"/>
      <c r="H256" s="3"/>
      <c r="I256" s="3"/>
      <c r="J256" s="3"/>
      <c r="K256" s="3"/>
      <c r="L256" s="3"/>
      <c r="M256" s="3"/>
      <c r="N256" s="3"/>
      <c r="O256" s="3"/>
      <c r="P256" s="3"/>
    </row>
    <row r="257" spans="3:16" ht="12.75">
      <c r="C257" s="2"/>
      <c r="E257" s="3"/>
      <c r="F257" s="3"/>
      <c r="G257" s="3"/>
      <c r="H257" s="3"/>
      <c r="I257" s="3"/>
      <c r="J257" s="3"/>
      <c r="K257" s="3"/>
      <c r="L257" s="3"/>
      <c r="M257" s="3"/>
      <c r="N257" s="3"/>
      <c r="O257" s="3"/>
      <c r="P257" s="3"/>
    </row>
    <row r="258" spans="3:16" ht="12.75">
      <c r="C258" s="2"/>
      <c r="E258" s="3"/>
      <c r="F258" s="3"/>
      <c r="G258" s="3"/>
      <c r="H258" s="3"/>
      <c r="I258" s="3"/>
      <c r="J258" s="3"/>
      <c r="K258" s="3"/>
      <c r="L258" s="3"/>
      <c r="M258" s="3"/>
      <c r="N258" s="3"/>
      <c r="O258" s="3"/>
      <c r="P258" s="3"/>
    </row>
    <row r="259" spans="3:16" ht="12.75">
      <c r="C259" s="2"/>
      <c r="E259" s="3"/>
      <c r="F259" s="3"/>
      <c r="G259" s="3"/>
      <c r="H259" s="3"/>
      <c r="I259" s="3"/>
      <c r="J259" s="3"/>
      <c r="K259" s="3"/>
      <c r="L259" s="3"/>
      <c r="M259" s="3"/>
      <c r="N259" s="3"/>
      <c r="O259" s="3"/>
      <c r="P259" s="3"/>
    </row>
    <row r="260" spans="3:16" ht="12.75">
      <c r="C260" s="2"/>
      <c r="E260" s="3"/>
      <c r="F260" s="3"/>
      <c r="G260" s="3"/>
      <c r="H260" s="3"/>
      <c r="I260" s="3"/>
      <c r="J260" s="3"/>
      <c r="K260" s="3"/>
      <c r="L260" s="3"/>
      <c r="M260" s="3"/>
      <c r="N260" s="3"/>
      <c r="O260" s="3"/>
      <c r="P260" s="3"/>
    </row>
    <row r="261" spans="3:16" ht="12.75">
      <c r="C261" s="2"/>
      <c r="E261" s="3"/>
      <c r="F261" s="3"/>
      <c r="G261" s="3"/>
      <c r="H261" s="3"/>
      <c r="I261" s="3"/>
      <c r="J261" s="3"/>
      <c r="K261" s="3"/>
      <c r="L261" s="3"/>
      <c r="M261" s="3"/>
      <c r="N261" s="3"/>
      <c r="O261" s="3"/>
      <c r="P261" s="3"/>
    </row>
    <row r="262" spans="3:16" ht="12.75">
      <c r="C262" s="2"/>
      <c r="E262" s="3"/>
      <c r="F262" s="3"/>
      <c r="G262" s="3"/>
      <c r="H262" s="3"/>
      <c r="I262" s="3"/>
      <c r="J262" s="3"/>
      <c r="K262" s="3"/>
      <c r="L262" s="3"/>
      <c r="M262" s="3"/>
      <c r="N262" s="3"/>
      <c r="O262" s="3"/>
      <c r="P262" s="3"/>
    </row>
    <row r="263" spans="3:16" ht="12.75">
      <c r="C263" s="2"/>
      <c r="E263" s="3"/>
      <c r="F263" s="3"/>
      <c r="G263" s="3"/>
      <c r="H263" s="3"/>
      <c r="I263" s="3"/>
      <c r="J263" s="3"/>
      <c r="K263" s="3"/>
      <c r="L263" s="3"/>
      <c r="M263" s="3"/>
      <c r="N263" s="3"/>
      <c r="O263" s="3"/>
      <c r="P263" s="3"/>
    </row>
    <row r="264" spans="3:16" ht="12.75">
      <c r="C264" s="2"/>
      <c r="E264" s="3"/>
      <c r="F264" s="3"/>
      <c r="G264" s="3"/>
      <c r="H264" s="3"/>
      <c r="I264" s="3"/>
      <c r="J264" s="3"/>
      <c r="K264" s="3"/>
      <c r="L264" s="3"/>
      <c r="M264" s="3"/>
      <c r="N264" s="3"/>
      <c r="O264" s="3"/>
      <c r="P264" s="3"/>
    </row>
    <row r="265" spans="3:16" ht="12.75">
      <c r="C265" s="2"/>
      <c r="E265" s="3"/>
      <c r="F265" s="3"/>
      <c r="G265" s="3"/>
      <c r="H265" s="3"/>
      <c r="I265" s="3"/>
      <c r="J265" s="3"/>
      <c r="K265" s="3"/>
      <c r="L265" s="3"/>
      <c r="M265" s="3"/>
      <c r="N265" s="3"/>
      <c r="O265" s="3"/>
      <c r="P265" s="3"/>
    </row>
    <row r="266" spans="3:16" ht="12.75">
      <c r="C266" s="2"/>
      <c r="E266" s="3"/>
      <c r="F266" s="3"/>
      <c r="G266" s="3"/>
      <c r="H266" s="3"/>
      <c r="I266" s="3"/>
      <c r="J266" s="3"/>
      <c r="K266" s="3"/>
      <c r="L266" s="3"/>
      <c r="M266" s="3"/>
      <c r="N266" s="3"/>
      <c r="O266" s="3"/>
      <c r="P266" s="3"/>
    </row>
    <row r="267" spans="3:16" ht="12.75">
      <c r="C267" s="2"/>
      <c r="E267" s="3"/>
      <c r="F267" s="3"/>
      <c r="G267" s="3"/>
      <c r="H267" s="3"/>
      <c r="I267" s="3"/>
      <c r="J267" s="3"/>
      <c r="K267" s="3"/>
      <c r="L267" s="3"/>
      <c r="M267" s="3"/>
      <c r="N267" s="3"/>
      <c r="O267" s="3"/>
      <c r="P267" s="3"/>
    </row>
    <row r="268" spans="3:16" ht="12.75">
      <c r="C268" s="2"/>
      <c r="E268" s="3"/>
      <c r="F268" s="3"/>
      <c r="G268" s="3"/>
      <c r="H268" s="3"/>
      <c r="I268" s="3"/>
      <c r="J268" s="3"/>
      <c r="K268" s="3"/>
      <c r="L268" s="3"/>
      <c r="M268" s="3"/>
      <c r="N268" s="3"/>
      <c r="O268" s="3"/>
      <c r="P268" s="3"/>
    </row>
    <row r="269" spans="3:16" ht="12.75">
      <c r="C269" s="2"/>
      <c r="E269" s="3"/>
      <c r="F269" s="3"/>
      <c r="G269" s="3"/>
      <c r="H269" s="3"/>
      <c r="I269" s="3"/>
      <c r="J269" s="3"/>
      <c r="K269" s="3"/>
      <c r="L269" s="3"/>
      <c r="M269" s="3"/>
      <c r="N269" s="3"/>
      <c r="O269" s="3"/>
      <c r="P269" s="3"/>
    </row>
    <row r="270" spans="3:16" ht="12.75">
      <c r="C270" s="2"/>
      <c r="E270" s="3"/>
      <c r="F270" s="3"/>
      <c r="G270" s="3"/>
      <c r="H270" s="3"/>
      <c r="I270" s="3"/>
      <c r="J270" s="3"/>
      <c r="K270" s="3"/>
      <c r="L270" s="3"/>
      <c r="M270" s="3"/>
      <c r="N270" s="3"/>
      <c r="O270" s="3"/>
      <c r="P270" s="3"/>
    </row>
    <row r="271" spans="3:16" ht="12.75">
      <c r="C271" s="2"/>
      <c r="E271" s="3"/>
      <c r="F271" s="3"/>
      <c r="G271" s="3"/>
      <c r="H271" s="3"/>
      <c r="I271" s="3"/>
      <c r="J271" s="3"/>
      <c r="K271" s="3"/>
      <c r="L271" s="3"/>
      <c r="M271" s="3"/>
      <c r="N271" s="3"/>
      <c r="O271" s="3"/>
      <c r="P271" s="3"/>
    </row>
    <row r="272" spans="3:16" ht="12.75">
      <c r="C272" s="2"/>
      <c r="E272" s="3"/>
      <c r="F272" s="3"/>
      <c r="G272" s="3"/>
      <c r="H272" s="3"/>
      <c r="I272" s="3"/>
      <c r="J272" s="3"/>
      <c r="K272" s="3"/>
      <c r="L272" s="3"/>
      <c r="M272" s="3"/>
      <c r="N272" s="3"/>
      <c r="O272" s="3"/>
      <c r="P272" s="3"/>
    </row>
    <row r="273" spans="3:16" ht="12.75">
      <c r="C273" s="2"/>
      <c r="E273" s="3"/>
      <c r="F273" s="3"/>
      <c r="G273" s="3"/>
      <c r="H273" s="3"/>
      <c r="I273" s="3"/>
      <c r="J273" s="3"/>
      <c r="K273" s="3"/>
      <c r="L273" s="3"/>
      <c r="M273" s="3"/>
      <c r="N273" s="3"/>
      <c r="O273" s="3"/>
      <c r="P273" s="3"/>
    </row>
    <row r="274" spans="3:16" ht="12.75">
      <c r="C274" s="2"/>
      <c r="E274" s="3"/>
      <c r="F274" s="3"/>
      <c r="G274" s="3"/>
      <c r="H274" s="3"/>
      <c r="I274" s="3"/>
      <c r="J274" s="3"/>
      <c r="K274" s="3"/>
      <c r="L274" s="3"/>
      <c r="M274" s="3"/>
      <c r="N274" s="3"/>
      <c r="O274" s="3"/>
      <c r="P274" s="3"/>
    </row>
    <row r="275" spans="3:16" ht="12.75">
      <c r="C275" s="2"/>
      <c r="E275" s="3"/>
      <c r="F275" s="3"/>
      <c r="G275" s="3"/>
      <c r="H275" s="3"/>
      <c r="I275" s="3"/>
      <c r="J275" s="3"/>
      <c r="K275" s="3"/>
      <c r="L275" s="3"/>
      <c r="M275" s="3"/>
      <c r="N275" s="3"/>
      <c r="O275" s="3"/>
      <c r="P275" s="3"/>
    </row>
    <row r="276" spans="3:16" ht="12.75">
      <c r="C276" s="2"/>
      <c r="E276" s="3"/>
      <c r="F276" s="3"/>
      <c r="G276" s="3"/>
      <c r="H276" s="3"/>
      <c r="I276" s="3"/>
      <c r="J276" s="3"/>
      <c r="K276" s="3"/>
      <c r="L276" s="3"/>
      <c r="M276" s="3"/>
      <c r="N276" s="3"/>
      <c r="O276" s="3"/>
      <c r="P276" s="3"/>
    </row>
    <row r="277" spans="3:16" ht="12.75">
      <c r="C277" s="2"/>
      <c r="E277" s="3"/>
      <c r="F277" s="3"/>
      <c r="G277" s="3"/>
      <c r="H277" s="3"/>
      <c r="I277" s="3"/>
      <c r="J277" s="3"/>
      <c r="K277" s="3"/>
      <c r="L277" s="3"/>
      <c r="M277" s="3"/>
      <c r="N277" s="3"/>
      <c r="O277" s="3"/>
      <c r="P277" s="3"/>
    </row>
    <row r="278" spans="3:16" ht="12.75">
      <c r="C278" s="2"/>
      <c r="E278" s="3"/>
      <c r="F278" s="3"/>
      <c r="G278" s="3"/>
      <c r="H278" s="3"/>
      <c r="I278" s="3"/>
      <c r="J278" s="3"/>
      <c r="K278" s="3"/>
      <c r="L278" s="3"/>
      <c r="M278" s="3"/>
      <c r="N278" s="3"/>
      <c r="O278" s="3"/>
      <c r="P278" s="3"/>
    </row>
    <row r="279" spans="3:16" ht="12.75">
      <c r="C279" s="2"/>
      <c r="E279" s="3"/>
      <c r="F279" s="3"/>
      <c r="G279" s="3"/>
      <c r="H279" s="3"/>
      <c r="I279" s="3"/>
      <c r="J279" s="3"/>
      <c r="K279" s="3"/>
      <c r="L279" s="3"/>
      <c r="M279" s="3"/>
      <c r="N279" s="3"/>
      <c r="O279" s="3"/>
      <c r="P279" s="3"/>
    </row>
    <row r="280" spans="3:16" ht="12.75">
      <c r="C280" s="2"/>
      <c r="E280" s="3"/>
      <c r="F280" s="3"/>
      <c r="G280" s="3"/>
      <c r="H280" s="3"/>
      <c r="I280" s="3"/>
      <c r="J280" s="3"/>
      <c r="K280" s="3"/>
      <c r="L280" s="3"/>
      <c r="M280" s="3"/>
      <c r="N280" s="3"/>
      <c r="O280" s="3"/>
      <c r="P280" s="3"/>
    </row>
    <row r="281" spans="3:16" ht="12.75">
      <c r="C281" s="2"/>
      <c r="E281" s="3"/>
      <c r="F281" s="3"/>
      <c r="G281" s="3"/>
      <c r="H281" s="3"/>
      <c r="I281" s="3"/>
      <c r="J281" s="3"/>
      <c r="K281" s="3"/>
      <c r="L281" s="3"/>
      <c r="M281" s="3"/>
      <c r="N281" s="3"/>
      <c r="O281" s="3"/>
      <c r="P281" s="3"/>
    </row>
    <row r="282" spans="3:16" ht="12.75">
      <c r="C282" s="2"/>
      <c r="E282" s="3"/>
      <c r="F282" s="3"/>
      <c r="G282" s="3"/>
      <c r="H282" s="3"/>
      <c r="I282" s="3"/>
      <c r="J282" s="3"/>
      <c r="K282" s="3"/>
      <c r="L282" s="3"/>
      <c r="M282" s="3"/>
      <c r="N282" s="3"/>
      <c r="O282" s="3"/>
      <c r="P282" s="3"/>
    </row>
    <row r="283" spans="3:16" ht="12.75">
      <c r="C283" s="2"/>
      <c r="E283" s="3"/>
      <c r="F283" s="3"/>
      <c r="G283" s="3"/>
      <c r="H283" s="3"/>
      <c r="I283" s="3"/>
      <c r="J283" s="3"/>
      <c r="K283" s="3"/>
      <c r="L283" s="3"/>
      <c r="M283" s="3"/>
      <c r="N283" s="3"/>
      <c r="O283" s="3"/>
      <c r="P283" s="3"/>
    </row>
    <row r="284" spans="3:16" ht="12.75">
      <c r="C284" s="2"/>
      <c r="E284" s="3"/>
      <c r="F284" s="3"/>
      <c r="G284" s="3"/>
      <c r="H284" s="3"/>
      <c r="I284" s="3"/>
      <c r="J284" s="3"/>
      <c r="K284" s="3"/>
      <c r="L284" s="3"/>
      <c r="M284" s="3"/>
      <c r="N284" s="3"/>
      <c r="O284" s="3"/>
      <c r="P284" s="3"/>
    </row>
    <row r="285" spans="3:16" ht="12.75">
      <c r="C285" s="2"/>
      <c r="E285" s="3"/>
      <c r="F285" s="3"/>
      <c r="G285" s="3"/>
      <c r="H285" s="3"/>
      <c r="I285" s="3"/>
      <c r="J285" s="3"/>
      <c r="K285" s="3"/>
      <c r="L285" s="3"/>
      <c r="M285" s="3"/>
      <c r="N285" s="3"/>
      <c r="O285" s="3"/>
      <c r="P285" s="3"/>
    </row>
    <row r="286" spans="3:16" ht="12.75">
      <c r="C286" s="2"/>
      <c r="E286" s="3"/>
      <c r="F286" s="3"/>
      <c r="G286" s="3"/>
      <c r="H286" s="3"/>
      <c r="I286" s="3"/>
      <c r="J286" s="3"/>
      <c r="K286" s="3"/>
      <c r="L286" s="3"/>
      <c r="M286" s="3"/>
      <c r="N286" s="3"/>
      <c r="O286" s="3"/>
      <c r="P286" s="3"/>
    </row>
    <row r="287" spans="3:16" ht="12.75">
      <c r="C287" s="2"/>
      <c r="E287" s="3"/>
      <c r="F287" s="3"/>
      <c r="G287" s="3"/>
      <c r="H287" s="3"/>
      <c r="I287" s="3"/>
      <c r="J287" s="3"/>
      <c r="K287" s="3"/>
      <c r="L287" s="3"/>
      <c r="M287" s="3"/>
      <c r="N287" s="3"/>
      <c r="O287" s="3"/>
      <c r="P287" s="3"/>
    </row>
    <row r="288" spans="3:16" ht="12.75">
      <c r="C288" s="2"/>
      <c r="E288" s="3"/>
      <c r="F288" s="3"/>
      <c r="G288" s="3"/>
      <c r="H288" s="3"/>
      <c r="I288" s="3"/>
      <c r="J288" s="3"/>
      <c r="K288" s="3"/>
      <c r="L288" s="3"/>
      <c r="M288" s="3"/>
      <c r="N288" s="3"/>
      <c r="O288" s="3"/>
      <c r="P288" s="3"/>
    </row>
    <row r="289" spans="3:16" ht="12.75">
      <c r="C289" s="2"/>
      <c r="E289" s="3"/>
      <c r="F289" s="3"/>
      <c r="G289" s="3"/>
      <c r="H289" s="3"/>
      <c r="I289" s="3"/>
      <c r="J289" s="3"/>
      <c r="K289" s="3"/>
      <c r="L289" s="3"/>
      <c r="M289" s="3"/>
      <c r="N289" s="3"/>
      <c r="O289" s="3"/>
      <c r="P289" s="3"/>
    </row>
    <row r="290" spans="3:16" ht="12.75">
      <c r="C290" s="2"/>
      <c r="E290" s="3"/>
      <c r="F290" s="3"/>
      <c r="G290" s="3"/>
      <c r="H290" s="3"/>
      <c r="I290" s="3"/>
      <c r="J290" s="3"/>
      <c r="K290" s="3"/>
      <c r="L290" s="3"/>
      <c r="M290" s="3"/>
      <c r="N290" s="3"/>
      <c r="O290" s="3"/>
      <c r="P290" s="3"/>
    </row>
    <row r="291" spans="3:16" ht="12.75">
      <c r="C291" s="2"/>
      <c r="E291" s="3"/>
      <c r="F291" s="3"/>
      <c r="G291" s="3"/>
      <c r="H291" s="3"/>
      <c r="I291" s="3"/>
      <c r="J291" s="3"/>
      <c r="K291" s="3"/>
      <c r="L291" s="3"/>
      <c r="M291" s="3"/>
      <c r="N291" s="3"/>
      <c r="O291" s="3"/>
      <c r="P291" s="3"/>
    </row>
    <row r="292" spans="3:16" ht="12.75">
      <c r="C292" s="2"/>
      <c r="E292" s="3"/>
      <c r="F292" s="3"/>
      <c r="G292" s="3"/>
      <c r="H292" s="3"/>
      <c r="I292" s="3"/>
      <c r="J292" s="3"/>
      <c r="K292" s="3"/>
      <c r="L292" s="3"/>
      <c r="M292" s="3"/>
      <c r="N292" s="3"/>
      <c r="O292" s="3"/>
      <c r="P292" s="3"/>
    </row>
    <row r="293" spans="3:16" ht="12.75">
      <c r="C293" s="2"/>
      <c r="E293" s="3"/>
      <c r="F293" s="3"/>
      <c r="G293" s="3"/>
      <c r="H293" s="3"/>
      <c r="I293" s="3"/>
      <c r="J293" s="3"/>
      <c r="K293" s="3"/>
      <c r="L293" s="3"/>
      <c r="M293" s="3"/>
      <c r="N293" s="3"/>
      <c r="O293" s="3"/>
      <c r="P293" s="3"/>
    </row>
    <row r="294" spans="3:16" ht="12.75">
      <c r="C294" s="2"/>
      <c r="E294" s="3"/>
      <c r="F294" s="3"/>
      <c r="G294" s="3"/>
      <c r="H294" s="3"/>
      <c r="I294" s="3"/>
      <c r="J294" s="3"/>
      <c r="K294" s="3"/>
      <c r="L294" s="3"/>
      <c r="M294" s="3"/>
      <c r="N294" s="3"/>
      <c r="O294" s="3"/>
      <c r="P294" s="3"/>
    </row>
    <row r="295" spans="3:16" ht="12.75">
      <c r="C295" s="2"/>
      <c r="E295" s="3"/>
      <c r="F295" s="3"/>
      <c r="G295" s="3"/>
      <c r="H295" s="3"/>
      <c r="I295" s="3"/>
      <c r="J295" s="3"/>
      <c r="K295" s="3"/>
      <c r="L295" s="3"/>
      <c r="M295" s="3"/>
      <c r="N295" s="3"/>
      <c r="O295" s="3"/>
      <c r="P295" s="3"/>
    </row>
    <row r="296" spans="3:16" ht="12.75">
      <c r="C296" s="2"/>
      <c r="E296" s="3"/>
      <c r="F296" s="3"/>
      <c r="G296" s="3"/>
      <c r="H296" s="3"/>
      <c r="I296" s="3"/>
      <c r="J296" s="3"/>
      <c r="K296" s="3"/>
      <c r="L296" s="3"/>
      <c r="M296" s="3"/>
      <c r="N296" s="3"/>
      <c r="O296" s="3"/>
      <c r="P296" s="3"/>
    </row>
    <row r="297" spans="3:16" ht="12.75">
      <c r="C297" s="2"/>
      <c r="E297" s="3"/>
      <c r="F297" s="3"/>
      <c r="G297" s="3"/>
      <c r="H297" s="3"/>
      <c r="I297" s="3"/>
      <c r="J297" s="3"/>
      <c r="K297" s="3"/>
      <c r="L297" s="3"/>
      <c r="M297" s="3"/>
      <c r="N297" s="3"/>
      <c r="O297" s="3"/>
      <c r="P297" s="3"/>
    </row>
    <row r="298" spans="3:16" ht="12.75">
      <c r="C298" s="2"/>
      <c r="E298" s="3"/>
      <c r="F298" s="3"/>
      <c r="G298" s="3"/>
      <c r="H298" s="3"/>
      <c r="I298" s="3"/>
      <c r="J298" s="3"/>
      <c r="K298" s="3"/>
      <c r="L298" s="3"/>
      <c r="M298" s="3"/>
      <c r="N298" s="3"/>
      <c r="O298" s="3"/>
      <c r="P298" s="3"/>
    </row>
    <row r="299" spans="3:16" ht="12.75">
      <c r="C299" s="2"/>
      <c r="E299" s="3"/>
      <c r="F299" s="3"/>
      <c r="G299" s="3"/>
      <c r="H299" s="3"/>
      <c r="I299" s="3"/>
      <c r="J299" s="3"/>
      <c r="K299" s="3"/>
      <c r="L299" s="3"/>
      <c r="M299" s="3"/>
      <c r="N299" s="3"/>
      <c r="O299" s="3"/>
      <c r="P299" s="3"/>
    </row>
    <row r="300" spans="3:16" ht="12.75">
      <c r="C300" s="2"/>
      <c r="E300" s="3"/>
      <c r="F300" s="3"/>
      <c r="G300" s="3"/>
      <c r="H300" s="3"/>
      <c r="I300" s="3"/>
      <c r="J300" s="3"/>
      <c r="K300" s="3"/>
      <c r="L300" s="3"/>
      <c r="M300" s="3"/>
      <c r="N300" s="3"/>
      <c r="O300" s="3"/>
      <c r="P300" s="3"/>
    </row>
    <row r="301" spans="3:16" ht="12.75">
      <c r="C301" s="2"/>
      <c r="E301" s="3"/>
      <c r="F301" s="3"/>
      <c r="G301" s="3"/>
      <c r="H301" s="3"/>
      <c r="I301" s="3"/>
      <c r="J301" s="3"/>
      <c r="K301" s="3"/>
      <c r="L301" s="3"/>
      <c r="M301" s="3"/>
      <c r="N301" s="3"/>
      <c r="O301" s="3"/>
      <c r="P301" s="3"/>
    </row>
    <row r="302" spans="3:16" ht="12.75">
      <c r="C302" s="2"/>
      <c r="E302" s="3"/>
      <c r="F302" s="3"/>
      <c r="G302" s="3"/>
      <c r="H302" s="3"/>
      <c r="I302" s="3"/>
      <c r="J302" s="3"/>
      <c r="K302" s="3"/>
      <c r="L302" s="3"/>
      <c r="M302" s="3"/>
      <c r="N302" s="3"/>
      <c r="O302" s="3"/>
      <c r="P302" s="3"/>
    </row>
    <row r="303" spans="3:16" ht="12.75">
      <c r="C303" s="2"/>
      <c r="E303" s="3"/>
      <c r="F303" s="3"/>
      <c r="G303" s="3"/>
      <c r="H303" s="3"/>
      <c r="I303" s="3"/>
      <c r="J303" s="3"/>
      <c r="K303" s="3"/>
      <c r="L303" s="3"/>
      <c r="M303" s="3"/>
      <c r="N303" s="3"/>
      <c r="O303" s="3"/>
      <c r="P303" s="3"/>
    </row>
    <row r="304" spans="3:16" ht="12.75">
      <c r="C304" s="2"/>
      <c r="E304" s="3"/>
      <c r="F304" s="3"/>
      <c r="G304" s="3"/>
      <c r="H304" s="3"/>
      <c r="I304" s="3"/>
      <c r="J304" s="3"/>
      <c r="K304" s="3"/>
      <c r="L304" s="3"/>
      <c r="M304" s="3"/>
      <c r="N304" s="3"/>
      <c r="O304" s="3"/>
      <c r="P304" s="3"/>
    </row>
    <row r="305" spans="3:16" ht="12.75">
      <c r="C305" s="2"/>
      <c r="E305" s="3"/>
      <c r="F305" s="3"/>
      <c r="G305" s="3"/>
      <c r="H305" s="3"/>
      <c r="I305" s="3"/>
      <c r="J305" s="3"/>
      <c r="K305" s="3"/>
      <c r="L305" s="3"/>
      <c r="M305" s="3"/>
      <c r="N305" s="3"/>
      <c r="O305" s="3"/>
      <c r="P305" s="3"/>
    </row>
    <row r="306" spans="3:16" ht="12.75">
      <c r="C306" s="2"/>
      <c r="E306" s="3"/>
      <c r="F306" s="3"/>
      <c r="G306" s="3"/>
      <c r="H306" s="3"/>
      <c r="I306" s="3"/>
      <c r="J306" s="3"/>
      <c r="K306" s="3"/>
      <c r="L306" s="3"/>
      <c r="M306" s="3"/>
      <c r="N306" s="3"/>
      <c r="O306" s="3"/>
      <c r="P306" s="3"/>
    </row>
    <row r="307" spans="3:16" ht="12.75">
      <c r="C307" s="2"/>
      <c r="E307" s="3"/>
      <c r="F307" s="3"/>
      <c r="G307" s="3"/>
      <c r="H307" s="3"/>
      <c r="I307" s="3"/>
      <c r="J307" s="3"/>
      <c r="K307" s="3"/>
      <c r="L307" s="3"/>
      <c r="M307" s="3"/>
      <c r="N307" s="3"/>
      <c r="O307" s="3"/>
      <c r="P307" s="3"/>
    </row>
    <row r="308" spans="3:16" ht="12.75">
      <c r="C308" s="2"/>
      <c r="E308" s="3"/>
      <c r="F308" s="3"/>
      <c r="G308" s="3"/>
      <c r="H308" s="3"/>
      <c r="I308" s="3"/>
      <c r="J308" s="3"/>
      <c r="K308" s="3"/>
      <c r="L308" s="3"/>
      <c r="M308" s="3"/>
      <c r="N308" s="3"/>
      <c r="O308" s="3"/>
      <c r="P308" s="3"/>
    </row>
    <row r="309" spans="3:16" ht="12.75">
      <c r="C309" s="2"/>
      <c r="E309" s="3"/>
      <c r="F309" s="3"/>
      <c r="G309" s="3"/>
      <c r="H309" s="3"/>
      <c r="I309" s="3"/>
      <c r="J309" s="3"/>
      <c r="K309" s="3"/>
      <c r="L309" s="3"/>
      <c r="M309" s="3"/>
      <c r="N309" s="3"/>
      <c r="O309" s="3"/>
      <c r="P309" s="3"/>
    </row>
    <row r="310" spans="3:16" ht="12.75">
      <c r="C310" s="2"/>
      <c r="E310" s="3"/>
      <c r="F310" s="3"/>
      <c r="G310" s="3"/>
      <c r="H310" s="3"/>
      <c r="I310" s="3"/>
      <c r="J310" s="3"/>
      <c r="K310" s="3"/>
      <c r="L310" s="3"/>
      <c r="M310" s="3"/>
      <c r="N310" s="3"/>
      <c r="O310" s="3"/>
      <c r="P310" s="3"/>
    </row>
    <row r="311" spans="3:16" ht="12.75">
      <c r="C311" s="2"/>
      <c r="E311" s="3"/>
      <c r="F311" s="3"/>
      <c r="G311" s="3"/>
      <c r="H311" s="3"/>
      <c r="I311" s="3"/>
      <c r="J311" s="3"/>
      <c r="K311" s="3"/>
      <c r="L311" s="3"/>
      <c r="M311" s="3"/>
      <c r="N311" s="3"/>
      <c r="O311" s="3"/>
      <c r="P311" s="3"/>
    </row>
    <row r="312" spans="3:16" ht="12.75">
      <c r="C312" s="2"/>
      <c r="E312" s="3"/>
      <c r="F312" s="3"/>
      <c r="G312" s="3"/>
      <c r="H312" s="3"/>
      <c r="I312" s="3"/>
      <c r="J312" s="3"/>
      <c r="K312" s="3"/>
      <c r="L312" s="3"/>
      <c r="M312" s="3"/>
      <c r="N312" s="3"/>
      <c r="O312" s="3"/>
      <c r="P312" s="3"/>
    </row>
    <row r="313" spans="3:16" ht="12.75">
      <c r="C313" s="2"/>
      <c r="E313" s="3"/>
      <c r="F313" s="3"/>
      <c r="G313" s="3"/>
      <c r="H313" s="3"/>
      <c r="I313" s="3"/>
      <c r="J313" s="3"/>
      <c r="K313" s="3"/>
      <c r="L313" s="3"/>
      <c r="M313" s="3"/>
      <c r="N313" s="3"/>
      <c r="O313" s="3"/>
      <c r="P313" s="3"/>
    </row>
    <row r="314" spans="3:16" ht="12.75">
      <c r="C314" s="2"/>
      <c r="E314" s="3"/>
      <c r="F314" s="3"/>
      <c r="G314" s="3"/>
      <c r="H314" s="3"/>
      <c r="I314" s="3"/>
      <c r="J314" s="3"/>
      <c r="K314" s="3"/>
      <c r="L314" s="3"/>
      <c r="M314" s="3"/>
      <c r="N314" s="3"/>
      <c r="O314" s="3"/>
      <c r="P314" s="3"/>
    </row>
    <row r="315" spans="3:16" ht="12.75">
      <c r="C315" s="2"/>
      <c r="E315" s="3"/>
      <c r="F315" s="3"/>
      <c r="G315" s="3"/>
      <c r="H315" s="3"/>
      <c r="I315" s="3"/>
      <c r="J315" s="3"/>
      <c r="K315" s="3"/>
      <c r="L315" s="3"/>
      <c r="M315" s="3"/>
      <c r="N315" s="3"/>
      <c r="O315" s="3"/>
      <c r="P315" s="3"/>
    </row>
    <row r="316" spans="3:16" ht="12.75">
      <c r="C316" s="2"/>
      <c r="E316" s="3"/>
      <c r="F316" s="3"/>
      <c r="G316" s="3"/>
      <c r="H316" s="3"/>
      <c r="I316" s="3"/>
      <c r="J316" s="3"/>
      <c r="K316" s="3"/>
      <c r="L316" s="3"/>
      <c r="M316" s="3"/>
      <c r="N316" s="3"/>
      <c r="O316" s="3"/>
      <c r="P316" s="3"/>
    </row>
    <row r="317" spans="3:16" ht="12.75">
      <c r="C317" s="2"/>
      <c r="E317" s="3"/>
      <c r="F317" s="3"/>
      <c r="G317" s="3"/>
      <c r="H317" s="3"/>
      <c r="I317" s="3"/>
      <c r="J317" s="3"/>
      <c r="K317" s="3"/>
      <c r="L317" s="3"/>
      <c r="M317" s="3"/>
      <c r="N317" s="3"/>
      <c r="O317" s="3"/>
      <c r="P317" s="3"/>
    </row>
    <row r="318" spans="3:16" ht="12.75">
      <c r="C318" s="2"/>
      <c r="E318" s="3"/>
      <c r="F318" s="3"/>
      <c r="G318" s="3"/>
      <c r="H318" s="3"/>
      <c r="I318" s="3"/>
      <c r="J318" s="3"/>
      <c r="K318" s="3"/>
      <c r="L318" s="3"/>
      <c r="M318" s="3"/>
      <c r="N318" s="3"/>
      <c r="O318" s="3"/>
      <c r="P318" s="3"/>
    </row>
    <row r="319" spans="3:16" ht="12.75">
      <c r="C319" s="2"/>
      <c r="E319" s="3"/>
      <c r="F319" s="3"/>
      <c r="G319" s="3"/>
      <c r="H319" s="3"/>
      <c r="I319" s="3"/>
      <c r="J319" s="3"/>
      <c r="K319" s="3"/>
      <c r="L319" s="3"/>
      <c r="M319" s="3"/>
      <c r="N319" s="3"/>
      <c r="O319" s="3"/>
      <c r="P319" s="3"/>
    </row>
    <row r="320" spans="3:16" ht="12.75">
      <c r="C320" s="2"/>
      <c r="E320" s="3"/>
      <c r="F320" s="3"/>
      <c r="G320" s="3"/>
      <c r="H320" s="3"/>
      <c r="I320" s="3"/>
      <c r="J320" s="3"/>
      <c r="K320" s="3"/>
      <c r="L320" s="3"/>
      <c r="M320" s="3"/>
      <c r="N320" s="3"/>
      <c r="O320" s="3"/>
      <c r="P320" s="3"/>
    </row>
    <row r="321" spans="3:16" ht="12.75">
      <c r="C321" s="2"/>
      <c r="E321" s="3"/>
      <c r="F321" s="3"/>
      <c r="G321" s="3"/>
      <c r="H321" s="3"/>
      <c r="I321" s="3"/>
      <c r="J321" s="3"/>
      <c r="K321" s="3"/>
      <c r="L321" s="3"/>
      <c r="M321" s="3"/>
      <c r="N321" s="3"/>
      <c r="O321" s="3"/>
      <c r="P321" s="3"/>
    </row>
    <row r="322" spans="3:16" ht="12.75">
      <c r="C322" s="2"/>
      <c r="E322" s="3"/>
      <c r="F322" s="3"/>
      <c r="G322" s="3"/>
      <c r="H322" s="3"/>
      <c r="I322" s="3"/>
      <c r="J322" s="3"/>
      <c r="K322" s="3"/>
      <c r="L322" s="3"/>
      <c r="M322" s="3"/>
      <c r="N322" s="3"/>
      <c r="O322" s="3"/>
      <c r="P322" s="3"/>
    </row>
    <row r="323" spans="3:16" ht="12.75">
      <c r="C323" s="2"/>
      <c r="E323" s="3"/>
      <c r="F323" s="3"/>
      <c r="G323" s="3"/>
      <c r="H323" s="3"/>
      <c r="I323" s="3"/>
      <c r="J323" s="3"/>
      <c r="K323" s="3"/>
      <c r="L323" s="3"/>
      <c r="M323" s="3"/>
      <c r="N323" s="3"/>
      <c r="O323" s="3"/>
      <c r="P323" s="3"/>
    </row>
    <row r="324" spans="3:16" ht="12.75">
      <c r="C324" s="2"/>
      <c r="E324" s="3"/>
      <c r="F324" s="3"/>
      <c r="G324" s="3"/>
      <c r="H324" s="3"/>
      <c r="I324" s="3"/>
      <c r="J324" s="3"/>
      <c r="K324" s="3"/>
      <c r="L324" s="3"/>
      <c r="M324" s="3"/>
      <c r="N324" s="3"/>
      <c r="O324" s="3"/>
      <c r="P324" s="3"/>
    </row>
    <row r="325" spans="3:16" ht="12.75">
      <c r="C325" s="2"/>
      <c r="E325" s="3"/>
      <c r="F325" s="3"/>
      <c r="G325" s="3"/>
      <c r="H325" s="3"/>
      <c r="I325" s="3"/>
      <c r="J325" s="3"/>
      <c r="K325" s="3"/>
      <c r="L325" s="3"/>
      <c r="M325" s="3"/>
      <c r="N325" s="3"/>
      <c r="O325" s="3"/>
      <c r="P325" s="3"/>
    </row>
    <row r="326" spans="3:16" ht="12.75">
      <c r="C326" s="2"/>
      <c r="E326" s="3"/>
      <c r="F326" s="3"/>
      <c r="G326" s="3"/>
      <c r="H326" s="3"/>
      <c r="I326" s="3"/>
      <c r="J326" s="3"/>
      <c r="K326" s="3"/>
      <c r="L326" s="3"/>
      <c r="M326" s="3"/>
      <c r="N326" s="3"/>
      <c r="O326" s="3"/>
      <c r="P326" s="3"/>
    </row>
    <row r="327" spans="3:16" ht="12.75">
      <c r="C327" s="2"/>
      <c r="E327" s="3"/>
      <c r="F327" s="3"/>
      <c r="G327" s="3"/>
      <c r="H327" s="3"/>
      <c r="I327" s="3"/>
      <c r="J327" s="3"/>
      <c r="K327" s="3"/>
      <c r="L327" s="3"/>
      <c r="M327" s="3"/>
      <c r="N327" s="3"/>
      <c r="O327" s="3"/>
      <c r="P327" s="3"/>
    </row>
    <row r="328" spans="3:16" ht="12.75">
      <c r="C328" s="2"/>
      <c r="E328" s="3"/>
      <c r="F328" s="3"/>
      <c r="G328" s="3"/>
      <c r="H328" s="3"/>
      <c r="I328" s="3"/>
      <c r="J328" s="3"/>
      <c r="K328" s="3"/>
      <c r="L328" s="3"/>
      <c r="M328" s="3"/>
      <c r="N328" s="3"/>
      <c r="O328" s="3"/>
      <c r="P328" s="3"/>
    </row>
    <row r="329" spans="3:16" ht="12.75">
      <c r="C329" s="2"/>
      <c r="E329" s="3"/>
      <c r="F329" s="3"/>
      <c r="G329" s="3"/>
      <c r="H329" s="3"/>
      <c r="I329" s="3"/>
      <c r="J329" s="3"/>
      <c r="K329" s="3"/>
      <c r="L329" s="3"/>
      <c r="M329" s="3"/>
      <c r="N329" s="3"/>
      <c r="O329" s="3"/>
      <c r="P329" s="3"/>
    </row>
    <row r="330" spans="3:16" ht="12.75">
      <c r="C330" s="2"/>
      <c r="E330" s="3"/>
      <c r="F330" s="3"/>
      <c r="G330" s="3"/>
      <c r="H330" s="3"/>
      <c r="I330" s="3"/>
      <c r="J330" s="3"/>
      <c r="K330" s="3"/>
      <c r="L330" s="3"/>
      <c r="M330" s="3"/>
      <c r="N330" s="3"/>
      <c r="O330" s="3"/>
      <c r="P330" s="3"/>
    </row>
    <row r="331" spans="3:16" ht="12.75">
      <c r="C331" s="2"/>
      <c r="E331" s="3"/>
      <c r="F331" s="3"/>
      <c r="G331" s="3"/>
      <c r="H331" s="3"/>
      <c r="I331" s="3"/>
      <c r="J331" s="3"/>
      <c r="K331" s="3"/>
      <c r="L331" s="3"/>
      <c r="M331" s="3"/>
      <c r="N331" s="3"/>
      <c r="O331" s="3"/>
      <c r="P331" s="3"/>
    </row>
    <row r="332" spans="3:16" ht="12.75">
      <c r="C332" s="2"/>
      <c r="E332" s="3"/>
      <c r="F332" s="3"/>
      <c r="G332" s="3"/>
      <c r="H332" s="3"/>
      <c r="I332" s="3"/>
      <c r="J332" s="3"/>
      <c r="K332" s="3"/>
      <c r="L332" s="3"/>
      <c r="M332" s="3"/>
      <c r="N332" s="3"/>
      <c r="O332" s="3"/>
      <c r="P332" s="3"/>
    </row>
    <row r="333" spans="3:16" ht="12.75">
      <c r="C333" s="2"/>
      <c r="E333" s="3"/>
      <c r="F333" s="3"/>
      <c r="G333" s="3"/>
      <c r="H333" s="3"/>
      <c r="I333" s="3"/>
      <c r="J333" s="3"/>
      <c r="K333" s="3"/>
      <c r="L333" s="3"/>
      <c r="M333" s="3"/>
      <c r="N333" s="3"/>
      <c r="O333" s="3"/>
      <c r="P333" s="3"/>
    </row>
    <row r="334" spans="3:16" ht="12.75">
      <c r="C334" s="2"/>
      <c r="E334" s="3"/>
      <c r="F334" s="3"/>
      <c r="G334" s="3"/>
      <c r="H334" s="3"/>
      <c r="I334" s="3"/>
      <c r="J334" s="3"/>
      <c r="K334" s="3"/>
      <c r="L334" s="3"/>
      <c r="M334" s="3"/>
      <c r="N334" s="3"/>
      <c r="O334" s="3"/>
      <c r="P334" s="3"/>
    </row>
    <row r="335" spans="3:16" ht="12.75">
      <c r="C335" s="2"/>
      <c r="E335" s="3"/>
      <c r="F335" s="3"/>
      <c r="G335" s="3"/>
      <c r="H335" s="3"/>
      <c r="I335" s="3"/>
      <c r="J335" s="3"/>
      <c r="K335" s="3"/>
      <c r="L335" s="3"/>
      <c r="M335" s="3"/>
      <c r="N335" s="3"/>
      <c r="O335" s="3"/>
      <c r="P335" s="3"/>
    </row>
    <row r="336" spans="3:16" ht="12.75">
      <c r="C336" s="2"/>
      <c r="E336" s="3"/>
      <c r="F336" s="3"/>
      <c r="G336" s="3"/>
      <c r="H336" s="3"/>
      <c r="I336" s="3"/>
      <c r="J336" s="3"/>
      <c r="K336" s="3"/>
      <c r="L336" s="3"/>
      <c r="M336" s="3"/>
      <c r="N336" s="3"/>
      <c r="O336" s="3"/>
      <c r="P336" s="3"/>
    </row>
    <row r="337" spans="3:16" ht="12.75">
      <c r="C337" s="2"/>
      <c r="E337" s="3"/>
      <c r="F337" s="3"/>
      <c r="G337" s="3"/>
      <c r="H337" s="3"/>
      <c r="I337" s="3"/>
      <c r="J337" s="3"/>
      <c r="K337" s="3"/>
      <c r="L337" s="3"/>
      <c r="M337" s="3"/>
      <c r="N337" s="3"/>
      <c r="O337" s="3"/>
      <c r="P337" s="3"/>
    </row>
    <row r="338" spans="3:16" ht="12.75">
      <c r="C338" s="2"/>
      <c r="E338" s="3"/>
      <c r="F338" s="3"/>
      <c r="G338" s="3"/>
      <c r="H338" s="3"/>
      <c r="I338" s="3"/>
      <c r="J338" s="3"/>
      <c r="K338" s="3"/>
      <c r="L338" s="3"/>
      <c r="M338" s="3"/>
      <c r="N338" s="3"/>
      <c r="O338" s="3"/>
      <c r="P338" s="3"/>
    </row>
    <row r="339" spans="3:16" ht="12.75">
      <c r="C339" s="2"/>
      <c r="E339" s="3"/>
      <c r="F339" s="3"/>
      <c r="G339" s="3"/>
      <c r="H339" s="3"/>
      <c r="I339" s="3"/>
      <c r="J339" s="3"/>
      <c r="K339" s="3"/>
      <c r="L339" s="3"/>
      <c r="M339" s="3"/>
      <c r="N339" s="3"/>
      <c r="O339" s="3"/>
      <c r="P339" s="3"/>
    </row>
    <row r="340" spans="3:16" ht="12.75">
      <c r="C340" s="2"/>
      <c r="E340" s="3"/>
      <c r="F340" s="3"/>
      <c r="G340" s="3"/>
      <c r="H340" s="3"/>
      <c r="I340" s="3"/>
      <c r="J340" s="3"/>
      <c r="K340" s="3"/>
      <c r="L340" s="3"/>
      <c r="M340" s="3"/>
      <c r="N340" s="3"/>
      <c r="O340" s="3"/>
      <c r="P340" s="3"/>
    </row>
    <row r="341" spans="3:16" ht="12.75">
      <c r="C341" s="2"/>
      <c r="E341" s="3"/>
      <c r="F341" s="3"/>
      <c r="G341" s="3"/>
      <c r="H341" s="3"/>
      <c r="I341" s="3"/>
      <c r="J341" s="3"/>
      <c r="K341" s="3"/>
      <c r="L341" s="3"/>
      <c r="M341" s="3"/>
      <c r="N341" s="3"/>
      <c r="O341" s="3"/>
      <c r="P341" s="3"/>
    </row>
    <row r="342" spans="3:16" ht="12.75">
      <c r="C342" s="2"/>
      <c r="E342" s="3"/>
      <c r="F342" s="3"/>
      <c r="G342" s="3"/>
      <c r="H342" s="3"/>
      <c r="I342" s="3"/>
      <c r="J342" s="3"/>
      <c r="K342" s="3"/>
      <c r="L342" s="3"/>
      <c r="M342" s="3"/>
      <c r="N342" s="3"/>
      <c r="O342" s="3"/>
      <c r="P342" s="3"/>
    </row>
    <row r="343" spans="3:16" ht="12.75">
      <c r="C343" s="2"/>
      <c r="E343" s="3"/>
      <c r="F343" s="3"/>
      <c r="G343" s="3"/>
      <c r="H343" s="3"/>
      <c r="I343" s="3"/>
      <c r="J343" s="3"/>
      <c r="K343" s="3"/>
      <c r="L343" s="3"/>
      <c r="M343" s="3"/>
      <c r="N343" s="3"/>
      <c r="O343" s="3"/>
      <c r="P343" s="3"/>
    </row>
    <row r="344" spans="3:16" ht="12.75">
      <c r="C344" s="2"/>
      <c r="E344" s="3"/>
      <c r="F344" s="3"/>
      <c r="G344" s="3"/>
      <c r="H344" s="3"/>
      <c r="I344" s="3"/>
      <c r="J344" s="3"/>
      <c r="K344" s="3"/>
      <c r="L344" s="3"/>
      <c r="M344" s="3"/>
      <c r="N344" s="3"/>
      <c r="O344" s="3"/>
      <c r="P344" s="3"/>
    </row>
    <row r="345" spans="3:16" ht="12.75">
      <c r="C345" s="2"/>
      <c r="E345" s="3"/>
      <c r="F345" s="3"/>
      <c r="G345" s="3"/>
      <c r="H345" s="3"/>
      <c r="I345" s="3"/>
      <c r="J345" s="3"/>
      <c r="K345" s="3"/>
      <c r="L345" s="3"/>
      <c r="M345" s="3"/>
      <c r="N345" s="3"/>
      <c r="O345" s="3"/>
      <c r="P345" s="3"/>
    </row>
    <row r="346" spans="3:16" ht="12.75">
      <c r="C346" s="2"/>
      <c r="E346" s="3"/>
      <c r="F346" s="3"/>
      <c r="G346" s="3"/>
      <c r="H346" s="3"/>
      <c r="I346" s="3"/>
      <c r="J346" s="3"/>
      <c r="K346" s="3"/>
      <c r="L346" s="3"/>
      <c r="M346" s="3"/>
      <c r="N346" s="3"/>
      <c r="O346" s="3"/>
      <c r="P346" s="3"/>
    </row>
    <row r="347" spans="3:16" ht="12.75">
      <c r="C347" s="2"/>
      <c r="E347" s="3"/>
      <c r="F347" s="3"/>
      <c r="G347" s="3"/>
      <c r="H347" s="3"/>
      <c r="I347" s="3"/>
      <c r="J347" s="3"/>
      <c r="K347" s="3"/>
      <c r="L347" s="3"/>
      <c r="M347" s="3"/>
      <c r="N347" s="3"/>
      <c r="O347" s="3"/>
      <c r="P347" s="3"/>
    </row>
    <row r="348" spans="3:16" ht="12.75">
      <c r="C348" s="2"/>
      <c r="E348" s="3"/>
      <c r="F348" s="3"/>
      <c r="G348" s="3"/>
      <c r="H348" s="3"/>
      <c r="I348" s="3"/>
      <c r="J348" s="3"/>
      <c r="K348" s="3"/>
      <c r="L348" s="3"/>
      <c r="M348" s="3"/>
      <c r="N348" s="3"/>
      <c r="O348" s="3"/>
      <c r="P348" s="3"/>
    </row>
    <row r="349" spans="3:16" ht="12.75">
      <c r="C349" s="2"/>
      <c r="E349" s="3"/>
      <c r="F349" s="3"/>
      <c r="G349" s="3"/>
      <c r="H349" s="3"/>
      <c r="I349" s="3"/>
      <c r="J349" s="3"/>
      <c r="K349" s="3"/>
      <c r="L349" s="3"/>
      <c r="M349" s="3"/>
      <c r="N349" s="3"/>
      <c r="O349" s="3"/>
      <c r="P349" s="3"/>
    </row>
    <row r="350" spans="3:16" ht="12.75">
      <c r="C350" s="2"/>
      <c r="E350" s="3"/>
      <c r="F350" s="3"/>
      <c r="G350" s="3"/>
      <c r="H350" s="3"/>
      <c r="I350" s="3"/>
      <c r="J350" s="3"/>
      <c r="K350" s="3"/>
      <c r="L350" s="3"/>
      <c r="M350" s="3"/>
      <c r="N350" s="3"/>
      <c r="O350" s="3"/>
      <c r="P350" s="3"/>
    </row>
    <row r="351" spans="3:16" ht="12.75">
      <c r="C351" s="2"/>
      <c r="E351" s="3"/>
      <c r="F351" s="3"/>
      <c r="G351" s="3"/>
      <c r="H351" s="3"/>
      <c r="I351" s="3"/>
      <c r="J351" s="3"/>
      <c r="K351" s="3"/>
      <c r="L351" s="3"/>
      <c r="M351" s="3"/>
      <c r="N351" s="3"/>
      <c r="O351" s="3"/>
      <c r="P351" s="3"/>
    </row>
    <row r="352" spans="3:16" ht="12.75">
      <c r="C352" s="2"/>
      <c r="E352" s="3"/>
      <c r="F352" s="3"/>
      <c r="G352" s="3"/>
      <c r="H352" s="3"/>
      <c r="I352" s="3"/>
      <c r="J352" s="3"/>
      <c r="K352" s="3"/>
      <c r="L352" s="3"/>
      <c r="M352" s="3"/>
      <c r="N352" s="3"/>
      <c r="O352" s="3"/>
      <c r="P352" s="3"/>
    </row>
    <row r="353" spans="3:16" ht="12.75">
      <c r="C353" s="2"/>
      <c r="E353" s="3"/>
      <c r="F353" s="3"/>
      <c r="G353" s="3"/>
      <c r="H353" s="3"/>
      <c r="I353" s="3"/>
      <c r="J353" s="3"/>
      <c r="K353" s="3"/>
      <c r="L353" s="3"/>
      <c r="M353" s="3"/>
      <c r="N353" s="3"/>
      <c r="O353" s="3"/>
      <c r="P353" s="3"/>
    </row>
    <row r="354" spans="3:16" ht="12.75">
      <c r="C354" s="2"/>
      <c r="E354" s="3"/>
      <c r="F354" s="3"/>
      <c r="G354" s="3"/>
      <c r="H354" s="3"/>
      <c r="I354" s="3"/>
      <c r="J354" s="3"/>
      <c r="K354" s="3"/>
      <c r="L354" s="3"/>
      <c r="M354" s="3"/>
      <c r="N354" s="3"/>
      <c r="O354" s="3"/>
      <c r="P354" s="3"/>
    </row>
    <row r="355" spans="3:16" ht="12.75">
      <c r="C355" s="2"/>
      <c r="E355" s="3"/>
      <c r="F355" s="3"/>
      <c r="G355" s="3"/>
      <c r="H355" s="3"/>
      <c r="I355" s="3"/>
      <c r="J355" s="3"/>
      <c r="K355" s="3"/>
      <c r="L355" s="3"/>
      <c r="M355" s="3"/>
      <c r="N355" s="3"/>
      <c r="O355" s="3"/>
      <c r="P355" s="3"/>
    </row>
    <row r="356" spans="3:16" ht="12.75">
      <c r="C356" s="2"/>
      <c r="E356" s="3"/>
      <c r="F356" s="3"/>
      <c r="G356" s="3"/>
      <c r="H356" s="3"/>
      <c r="I356" s="3"/>
      <c r="J356" s="3"/>
      <c r="K356" s="3"/>
      <c r="L356" s="3"/>
      <c r="M356" s="3"/>
      <c r="N356" s="3"/>
      <c r="O356" s="3"/>
      <c r="P356" s="3"/>
    </row>
    <row r="357" spans="3:16" ht="12.75">
      <c r="C357" s="2"/>
      <c r="E357" s="3"/>
      <c r="F357" s="3"/>
      <c r="G357" s="3"/>
      <c r="H357" s="3"/>
      <c r="I357" s="3"/>
      <c r="J357" s="3"/>
      <c r="K357" s="3"/>
      <c r="L357" s="3"/>
      <c r="M357" s="3"/>
      <c r="N357" s="3"/>
      <c r="O357" s="3"/>
      <c r="P357" s="3"/>
    </row>
    <row r="358" spans="3:16" ht="12.75">
      <c r="C358" s="2"/>
      <c r="E358" s="3"/>
      <c r="F358" s="3"/>
      <c r="G358" s="3"/>
      <c r="H358" s="3"/>
      <c r="I358" s="3"/>
      <c r="J358" s="3"/>
      <c r="K358" s="3"/>
      <c r="L358" s="3"/>
      <c r="M358" s="3"/>
      <c r="N358" s="3"/>
      <c r="O358" s="3"/>
      <c r="P358" s="3"/>
    </row>
    <row r="359" spans="3:16" ht="12.75">
      <c r="C359" s="2"/>
      <c r="E359" s="3"/>
      <c r="F359" s="3"/>
      <c r="G359" s="3"/>
      <c r="H359" s="3"/>
      <c r="I359" s="3"/>
      <c r="J359" s="3"/>
      <c r="K359" s="3"/>
      <c r="L359" s="3"/>
      <c r="M359" s="3"/>
      <c r="N359" s="3"/>
      <c r="O359" s="3"/>
      <c r="P359" s="3"/>
    </row>
    <row r="360" spans="3:16" ht="12.75">
      <c r="C360" s="2"/>
      <c r="E360" s="3"/>
      <c r="F360" s="3"/>
      <c r="G360" s="3"/>
      <c r="H360" s="3"/>
      <c r="I360" s="3"/>
      <c r="J360" s="3"/>
      <c r="K360" s="3"/>
      <c r="L360" s="3"/>
      <c r="M360" s="3"/>
      <c r="N360" s="3"/>
      <c r="O360" s="3"/>
      <c r="P360" s="3"/>
    </row>
    <row r="361" spans="3:16" ht="12.75">
      <c r="C361" s="2"/>
      <c r="E361" s="3"/>
      <c r="F361" s="3"/>
      <c r="G361" s="3"/>
      <c r="H361" s="3"/>
      <c r="I361" s="3"/>
      <c r="J361" s="3"/>
      <c r="K361" s="3"/>
      <c r="L361" s="3"/>
      <c r="M361" s="3"/>
      <c r="N361" s="3"/>
      <c r="O361" s="3"/>
      <c r="P361" s="3"/>
    </row>
    <row r="362" spans="3:16" ht="12.75">
      <c r="C362" s="2"/>
      <c r="E362" s="3"/>
      <c r="F362" s="3"/>
      <c r="G362" s="3"/>
      <c r="H362" s="3"/>
      <c r="I362" s="3"/>
      <c r="J362" s="3"/>
      <c r="K362" s="3"/>
      <c r="L362" s="3"/>
      <c r="M362" s="3"/>
      <c r="N362" s="3"/>
      <c r="O362" s="3"/>
      <c r="P362" s="3"/>
    </row>
    <row r="363" spans="3:16" ht="12.75">
      <c r="C363" s="2"/>
      <c r="E363" s="3"/>
      <c r="F363" s="3"/>
      <c r="G363" s="3"/>
      <c r="H363" s="3"/>
      <c r="I363" s="3"/>
      <c r="J363" s="3"/>
      <c r="K363" s="3"/>
      <c r="L363" s="3"/>
      <c r="M363" s="3"/>
      <c r="N363" s="3"/>
      <c r="O363" s="3"/>
      <c r="P363" s="3"/>
    </row>
    <row r="364" spans="3:16" ht="12.75">
      <c r="C364" s="2"/>
      <c r="E364" s="3"/>
      <c r="F364" s="3"/>
      <c r="G364" s="3"/>
      <c r="H364" s="3"/>
      <c r="I364" s="3"/>
      <c r="J364" s="3"/>
      <c r="K364" s="3"/>
      <c r="L364" s="3"/>
      <c r="M364" s="3"/>
      <c r="N364" s="3"/>
      <c r="O364" s="3"/>
      <c r="P364" s="3"/>
    </row>
    <row r="365" spans="3:16" ht="12.75">
      <c r="C365" s="2"/>
      <c r="E365" s="3"/>
      <c r="F365" s="3"/>
      <c r="G365" s="3"/>
      <c r="H365" s="3"/>
      <c r="I365" s="3"/>
      <c r="J365" s="3"/>
      <c r="K365" s="3"/>
      <c r="L365" s="3"/>
      <c r="M365" s="3"/>
      <c r="N365" s="3"/>
      <c r="O365" s="3"/>
      <c r="P365" s="3"/>
    </row>
    <row r="366" spans="3:16" ht="12.75">
      <c r="C366" s="2"/>
      <c r="E366" s="3"/>
      <c r="F366" s="3"/>
      <c r="G366" s="3"/>
      <c r="H366" s="3"/>
      <c r="I366" s="3"/>
      <c r="J366" s="3"/>
      <c r="K366" s="3"/>
      <c r="L366" s="3"/>
      <c r="M366" s="3"/>
      <c r="N366" s="3"/>
      <c r="O366" s="3"/>
      <c r="P366" s="3"/>
    </row>
    <row r="367" spans="3:16" ht="12.75">
      <c r="C367" s="2"/>
      <c r="E367" s="3"/>
      <c r="F367" s="3"/>
      <c r="G367" s="3"/>
      <c r="H367" s="3"/>
      <c r="I367" s="3"/>
      <c r="J367" s="3"/>
      <c r="K367" s="3"/>
      <c r="L367" s="3"/>
      <c r="M367" s="3"/>
      <c r="N367" s="3"/>
      <c r="O367" s="3"/>
      <c r="P367" s="3"/>
    </row>
    <row r="368" spans="3:16" ht="12.75">
      <c r="C368" s="2"/>
      <c r="E368" s="3"/>
      <c r="F368" s="3"/>
      <c r="G368" s="3"/>
      <c r="H368" s="3"/>
      <c r="I368" s="3"/>
      <c r="J368" s="3"/>
      <c r="K368" s="3"/>
      <c r="L368" s="3"/>
      <c r="M368" s="3"/>
      <c r="N368" s="3"/>
      <c r="O368" s="3"/>
      <c r="P368" s="3"/>
    </row>
    <row r="369" spans="3:16" ht="12.75">
      <c r="C369" s="2"/>
      <c r="E369" s="3"/>
      <c r="F369" s="3"/>
      <c r="G369" s="3"/>
      <c r="H369" s="3"/>
      <c r="I369" s="3"/>
      <c r="J369" s="3"/>
      <c r="K369" s="3"/>
      <c r="L369" s="3"/>
      <c r="M369" s="3"/>
      <c r="N369" s="3"/>
      <c r="O369" s="3"/>
      <c r="P369" s="3"/>
    </row>
    <row r="370" spans="3:16" ht="12.75">
      <c r="C370" s="2"/>
      <c r="E370" s="3"/>
      <c r="F370" s="3"/>
      <c r="G370" s="3"/>
      <c r="H370" s="3"/>
      <c r="I370" s="3"/>
      <c r="J370" s="3"/>
      <c r="K370" s="3"/>
      <c r="L370" s="3"/>
      <c r="M370" s="3"/>
      <c r="N370" s="3"/>
      <c r="O370" s="3"/>
      <c r="P370" s="3"/>
    </row>
    <row r="371" spans="3:16" ht="12.75">
      <c r="C371" s="2"/>
      <c r="E371" s="3"/>
      <c r="F371" s="3"/>
      <c r="G371" s="3"/>
      <c r="H371" s="3"/>
      <c r="I371" s="3"/>
      <c r="J371" s="3"/>
      <c r="K371" s="3"/>
      <c r="L371" s="3"/>
      <c r="M371" s="3"/>
      <c r="N371" s="3"/>
      <c r="O371" s="3"/>
      <c r="P371" s="3"/>
    </row>
    <row r="372" spans="3:16" ht="12.75">
      <c r="C372" s="2"/>
      <c r="E372" s="3"/>
      <c r="F372" s="3"/>
      <c r="G372" s="3"/>
      <c r="H372" s="3"/>
      <c r="I372" s="3"/>
      <c r="J372" s="3"/>
      <c r="K372" s="3"/>
      <c r="L372" s="3"/>
      <c r="M372" s="3"/>
      <c r="N372" s="3"/>
      <c r="O372" s="3"/>
      <c r="P372" s="3"/>
    </row>
    <row r="373" spans="3:16" ht="12.75">
      <c r="C373" s="2"/>
      <c r="E373" s="3"/>
      <c r="F373" s="3"/>
      <c r="G373" s="3"/>
      <c r="H373" s="3"/>
      <c r="I373" s="3"/>
      <c r="J373" s="3"/>
      <c r="K373" s="3"/>
      <c r="L373" s="3"/>
      <c r="M373" s="3"/>
      <c r="N373" s="3"/>
      <c r="O373" s="3"/>
      <c r="P373" s="3"/>
    </row>
    <row r="374" spans="3:16" ht="12.75">
      <c r="C374" s="2"/>
      <c r="E374" s="3"/>
      <c r="F374" s="3"/>
      <c r="G374" s="3"/>
      <c r="H374" s="3"/>
      <c r="I374" s="3"/>
      <c r="J374" s="3"/>
      <c r="K374" s="3"/>
      <c r="L374" s="3"/>
      <c r="M374" s="3"/>
      <c r="N374" s="3"/>
      <c r="O374" s="3"/>
      <c r="P374" s="3"/>
    </row>
    <row r="375" spans="3:16" ht="12.75">
      <c r="C375" s="2"/>
      <c r="E375" s="3"/>
      <c r="F375" s="3"/>
      <c r="G375" s="3"/>
      <c r="H375" s="3"/>
      <c r="I375" s="3"/>
      <c r="J375" s="3"/>
      <c r="K375" s="3"/>
      <c r="L375" s="3"/>
      <c r="M375" s="3"/>
      <c r="N375" s="3"/>
      <c r="O375" s="3"/>
      <c r="P375" s="3"/>
    </row>
    <row r="376" spans="3:16" ht="12.75">
      <c r="C376" s="2"/>
      <c r="E376" s="3"/>
      <c r="F376" s="3"/>
      <c r="G376" s="3"/>
      <c r="H376" s="3"/>
      <c r="I376" s="3"/>
      <c r="J376" s="3"/>
      <c r="K376" s="3"/>
      <c r="L376" s="3"/>
      <c r="M376" s="3"/>
      <c r="N376" s="3"/>
      <c r="O376" s="3"/>
      <c r="P376" s="3"/>
    </row>
    <row r="377" spans="3:16" ht="12.75">
      <c r="C377" s="2"/>
      <c r="E377" s="3"/>
      <c r="F377" s="3"/>
      <c r="G377" s="3"/>
      <c r="H377" s="3"/>
      <c r="I377" s="3"/>
      <c r="J377" s="3"/>
      <c r="K377" s="3"/>
      <c r="L377" s="3"/>
      <c r="M377" s="3"/>
      <c r="N377" s="3"/>
      <c r="O377" s="3"/>
      <c r="P377" s="3"/>
    </row>
    <row r="378" spans="3:16" ht="12.75">
      <c r="C378" s="2"/>
      <c r="E378" s="3"/>
      <c r="F378" s="3"/>
      <c r="G378" s="3"/>
      <c r="H378" s="3"/>
      <c r="I378" s="3"/>
      <c r="J378" s="3"/>
      <c r="K378" s="3"/>
      <c r="L378" s="3"/>
      <c r="M378" s="3"/>
      <c r="N378" s="3"/>
      <c r="O378" s="3"/>
      <c r="P378" s="3"/>
    </row>
    <row r="379" spans="3:16" ht="12.75">
      <c r="C379" s="2"/>
      <c r="E379" s="3"/>
      <c r="F379" s="3"/>
      <c r="G379" s="3"/>
      <c r="H379" s="3"/>
      <c r="I379" s="3"/>
      <c r="J379" s="3"/>
      <c r="K379" s="3"/>
      <c r="L379" s="3"/>
      <c r="M379" s="3"/>
      <c r="N379" s="3"/>
      <c r="O379" s="3"/>
      <c r="P379" s="3"/>
    </row>
    <row r="380" spans="3:16" ht="12.75">
      <c r="C380" s="2"/>
      <c r="E380" s="3"/>
      <c r="F380" s="3"/>
      <c r="G380" s="3"/>
      <c r="H380" s="3"/>
      <c r="I380" s="3"/>
      <c r="J380" s="3"/>
      <c r="K380" s="3"/>
      <c r="L380" s="3"/>
      <c r="M380" s="3"/>
      <c r="N380" s="3"/>
      <c r="O380" s="3"/>
      <c r="P380" s="3"/>
    </row>
    <row r="381" spans="3:16" ht="12.75">
      <c r="C381" s="2"/>
      <c r="E381" s="3"/>
      <c r="F381" s="3"/>
      <c r="G381" s="3"/>
      <c r="H381" s="3"/>
      <c r="I381" s="3"/>
      <c r="J381" s="3"/>
      <c r="K381" s="3"/>
      <c r="L381" s="3"/>
      <c r="M381" s="3"/>
      <c r="N381" s="3"/>
      <c r="O381" s="3"/>
      <c r="P381" s="3"/>
    </row>
    <row r="382" spans="3:16" ht="12.75">
      <c r="C382" s="2"/>
      <c r="E382" s="3"/>
      <c r="F382" s="3"/>
      <c r="G382" s="3"/>
      <c r="H382" s="3"/>
      <c r="I382" s="3"/>
      <c r="J382" s="3"/>
      <c r="K382" s="3"/>
      <c r="L382" s="3"/>
      <c r="M382" s="3"/>
      <c r="N382" s="3"/>
      <c r="O382" s="3"/>
      <c r="P382" s="3"/>
    </row>
    <row r="383" spans="3:16" ht="12.75">
      <c r="C383" s="2"/>
      <c r="E383" s="3"/>
      <c r="F383" s="3"/>
      <c r="G383" s="3"/>
      <c r="H383" s="3"/>
      <c r="I383" s="3"/>
      <c r="J383" s="3"/>
      <c r="K383" s="3"/>
      <c r="L383" s="3"/>
      <c r="M383" s="3"/>
      <c r="N383" s="3"/>
      <c r="O383" s="3"/>
      <c r="P383" s="3"/>
    </row>
    <row r="384" spans="3:16" ht="12.75">
      <c r="C384" s="2"/>
      <c r="E384" s="3"/>
      <c r="F384" s="3"/>
      <c r="G384" s="3"/>
      <c r="H384" s="3"/>
      <c r="I384" s="3"/>
      <c r="J384" s="3"/>
      <c r="K384" s="3"/>
      <c r="L384" s="3"/>
      <c r="M384" s="3"/>
      <c r="N384" s="3"/>
      <c r="O384" s="3"/>
      <c r="P384" s="3"/>
    </row>
    <row r="385" spans="3:16" ht="12.75">
      <c r="C385" s="2"/>
      <c r="E385" s="3"/>
      <c r="F385" s="3"/>
      <c r="G385" s="3"/>
      <c r="H385" s="3"/>
      <c r="I385" s="3"/>
      <c r="J385" s="3"/>
      <c r="K385" s="3"/>
      <c r="L385" s="3"/>
      <c r="M385" s="3"/>
      <c r="N385" s="3"/>
      <c r="O385" s="3"/>
      <c r="P385" s="3"/>
    </row>
    <row r="386" spans="3:16" ht="12.75">
      <c r="C386" s="2"/>
      <c r="E386" s="3"/>
      <c r="F386" s="3"/>
      <c r="G386" s="3"/>
      <c r="H386" s="3"/>
      <c r="I386" s="3"/>
      <c r="J386" s="3"/>
      <c r="K386" s="3"/>
      <c r="L386" s="3"/>
      <c r="M386" s="3"/>
      <c r="N386" s="3"/>
      <c r="O386" s="3"/>
      <c r="P386" s="3"/>
    </row>
    <row r="387" spans="3:16" ht="12.75">
      <c r="C387" s="2"/>
      <c r="E387" s="3"/>
      <c r="F387" s="3"/>
      <c r="G387" s="3"/>
      <c r="H387" s="3"/>
      <c r="I387" s="3"/>
      <c r="J387" s="3"/>
      <c r="K387" s="3"/>
      <c r="L387" s="3"/>
      <c r="M387" s="3"/>
      <c r="N387" s="3"/>
      <c r="O387" s="3"/>
      <c r="P387" s="3"/>
    </row>
    <row r="388" spans="3:16" ht="12.75">
      <c r="C388" s="2"/>
      <c r="E388" s="3"/>
      <c r="F388" s="3"/>
      <c r="G388" s="3"/>
      <c r="H388" s="3"/>
      <c r="I388" s="3"/>
      <c r="J388" s="3"/>
      <c r="K388" s="3"/>
      <c r="L388" s="3"/>
      <c r="M388" s="3"/>
      <c r="N388" s="3"/>
      <c r="O388" s="3"/>
      <c r="P388" s="3"/>
    </row>
    <row r="389" spans="3:16" ht="12.75">
      <c r="C389" s="2"/>
      <c r="E389" s="3"/>
      <c r="F389" s="3"/>
      <c r="G389" s="3"/>
      <c r="H389" s="3"/>
      <c r="I389" s="3"/>
      <c r="J389" s="3"/>
      <c r="K389" s="3"/>
      <c r="L389" s="3"/>
      <c r="M389" s="3"/>
      <c r="N389" s="3"/>
      <c r="O389" s="3"/>
      <c r="P389" s="3"/>
    </row>
    <row r="390" spans="3:16" ht="12.75">
      <c r="C390" s="2"/>
      <c r="E390" s="3"/>
      <c r="F390" s="3"/>
      <c r="G390" s="3"/>
      <c r="H390" s="3"/>
      <c r="I390" s="3"/>
      <c r="J390" s="3"/>
      <c r="K390" s="3"/>
      <c r="L390" s="3"/>
      <c r="M390" s="3"/>
      <c r="N390" s="3"/>
      <c r="O390" s="3"/>
      <c r="P390" s="3"/>
    </row>
    <row r="391" spans="3:16" ht="12.75">
      <c r="C391" s="2"/>
      <c r="E391" s="3"/>
      <c r="F391" s="3"/>
      <c r="G391" s="3"/>
      <c r="H391" s="3"/>
      <c r="I391" s="3"/>
      <c r="J391" s="3"/>
      <c r="K391" s="3"/>
      <c r="L391" s="3"/>
      <c r="M391" s="3"/>
      <c r="N391" s="3"/>
      <c r="O391" s="3"/>
      <c r="P391" s="3"/>
    </row>
    <row r="392" spans="3:16" ht="12.75">
      <c r="C392" s="2"/>
      <c r="E392" s="3"/>
      <c r="F392" s="3"/>
      <c r="G392" s="3"/>
      <c r="H392" s="3"/>
      <c r="I392" s="3"/>
      <c r="J392" s="3"/>
      <c r="K392" s="3"/>
      <c r="L392" s="3"/>
      <c r="M392" s="3"/>
      <c r="N392" s="3"/>
      <c r="O392" s="3"/>
      <c r="P392" s="3"/>
    </row>
    <row r="393" spans="3:16" ht="12.75">
      <c r="C393" s="2"/>
      <c r="E393" s="3"/>
      <c r="F393" s="3"/>
      <c r="G393" s="3"/>
      <c r="H393" s="3"/>
      <c r="I393" s="3"/>
      <c r="J393" s="3"/>
      <c r="K393" s="3"/>
      <c r="L393" s="3"/>
      <c r="M393" s="3"/>
      <c r="N393" s="3"/>
      <c r="O393" s="3"/>
      <c r="P393" s="3"/>
    </row>
    <row r="394" spans="3:16" ht="12.75">
      <c r="C394" s="2"/>
      <c r="E394" s="3"/>
      <c r="F394" s="3"/>
      <c r="G394" s="3"/>
      <c r="H394" s="3"/>
      <c r="I394" s="3"/>
      <c r="J394" s="3"/>
      <c r="K394" s="3"/>
      <c r="L394" s="3"/>
      <c r="M394" s="3"/>
      <c r="N394" s="3"/>
      <c r="O394" s="3"/>
      <c r="P394" s="3"/>
    </row>
    <row r="395" spans="3:16" ht="12.75">
      <c r="C395" s="2"/>
      <c r="E395" s="3"/>
      <c r="F395" s="3"/>
      <c r="G395" s="3"/>
      <c r="H395" s="3"/>
      <c r="I395" s="3"/>
      <c r="J395" s="3"/>
      <c r="K395" s="3"/>
      <c r="L395" s="3"/>
      <c r="M395" s="3"/>
      <c r="N395" s="3"/>
      <c r="O395" s="3"/>
      <c r="P395" s="3"/>
    </row>
    <row r="396" spans="3:16" ht="12.75">
      <c r="C396" s="2"/>
      <c r="E396" s="3"/>
      <c r="F396" s="3"/>
      <c r="G396" s="3"/>
      <c r="H396" s="3"/>
      <c r="I396" s="3"/>
      <c r="J396" s="3"/>
      <c r="K396" s="3"/>
      <c r="L396" s="3"/>
      <c r="M396" s="3"/>
      <c r="N396" s="3"/>
      <c r="O396" s="3"/>
      <c r="P396" s="3"/>
    </row>
    <row r="397" spans="3:16" ht="12.75">
      <c r="C397" s="2"/>
      <c r="E397" s="3"/>
      <c r="F397" s="3"/>
      <c r="G397" s="3"/>
      <c r="H397" s="3"/>
      <c r="I397" s="3"/>
      <c r="J397" s="3"/>
      <c r="K397" s="3"/>
      <c r="L397" s="3"/>
      <c r="M397" s="3"/>
      <c r="N397" s="3"/>
      <c r="O397" s="3"/>
      <c r="P397" s="3"/>
    </row>
    <row r="398" spans="3:16" ht="12.75">
      <c r="C398" s="2"/>
      <c r="E398" s="3"/>
      <c r="F398" s="3"/>
      <c r="G398" s="3"/>
      <c r="H398" s="3"/>
      <c r="I398" s="3"/>
      <c r="J398" s="3"/>
      <c r="K398" s="3"/>
      <c r="L398" s="3"/>
      <c r="M398" s="3"/>
      <c r="N398" s="3"/>
      <c r="O398" s="3"/>
      <c r="P398" s="3"/>
    </row>
    <row r="399" spans="3:16" ht="12.75">
      <c r="C399" s="2"/>
      <c r="E399" s="3"/>
      <c r="F399" s="3"/>
      <c r="G399" s="3"/>
      <c r="H399" s="3"/>
      <c r="I399" s="3"/>
      <c r="J399" s="3"/>
      <c r="K399" s="3"/>
      <c r="L399" s="3"/>
      <c r="M399" s="3"/>
      <c r="N399" s="3"/>
      <c r="O399" s="3"/>
      <c r="P399" s="3"/>
    </row>
    <row r="400" spans="3:16" ht="12.75">
      <c r="C400" s="2"/>
      <c r="E400" s="3"/>
      <c r="F400" s="3"/>
      <c r="G400" s="3"/>
      <c r="H400" s="3"/>
      <c r="I400" s="3"/>
      <c r="J400" s="3"/>
      <c r="K400" s="3"/>
      <c r="L400" s="3"/>
      <c r="M400" s="3"/>
      <c r="N400" s="3"/>
      <c r="O400" s="3"/>
      <c r="P400" s="3"/>
    </row>
    <row r="401" spans="3:16" ht="12.75">
      <c r="C401" s="2"/>
      <c r="E401" s="3"/>
      <c r="F401" s="3"/>
      <c r="G401" s="3"/>
      <c r="H401" s="3"/>
      <c r="I401" s="3"/>
      <c r="J401" s="3"/>
      <c r="K401" s="3"/>
      <c r="L401" s="3"/>
      <c r="M401" s="3"/>
      <c r="N401" s="3"/>
      <c r="O401" s="3"/>
      <c r="P401" s="3"/>
    </row>
    <row r="402" spans="3:16" ht="12.75">
      <c r="C402" s="2"/>
      <c r="E402" s="3"/>
      <c r="F402" s="3"/>
      <c r="G402" s="3"/>
      <c r="H402" s="3"/>
      <c r="I402" s="3"/>
      <c r="J402" s="3"/>
      <c r="K402" s="3"/>
      <c r="L402" s="3"/>
      <c r="M402" s="3"/>
      <c r="N402" s="3"/>
      <c r="O402" s="3"/>
      <c r="P402" s="3"/>
    </row>
    <row r="403" spans="3:16" ht="12.75">
      <c r="C403" s="2"/>
      <c r="E403" s="3"/>
      <c r="F403" s="3"/>
      <c r="G403" s="3"/>
      <c r="H403" s="3"/>
      <c r="I403" s="3"/>
      <c r="J403" s="3"/>
      <c r="K403" s="3"/>
      <c r="L403" s="3"/>
      <c r="M403" s="3"/>
      <c r="N403" s="3"/>
      <c r="O403" s="3"/>
      <c r="P403" s="3"/>
    </row>
    <row r="404" spans="3:16" ht="12.75">
      <c r="C404" s="2"/>
      <c r="E404" s="3"/>
      <c r="F404" s="3"/>
      <c r="G404" s="3"/>
      <c r="H404" s="3"/>
      <c r="I404" s="3"/>
      <c r="J404" s="3"/>
      <c r="K404" s="3"/>
      <c r="L404" s="3"/>
      <c r="M404" s="3"/>
      <c r="N404" s="3"/>
      <c r="O404" s="3"/>
      <c r="P404" s="3"/>
    </row>
    <row r="405" spans="3:16" ht="12.75">
      <c r="C405" s="2"/>
      <c r="E405" s="3"/>
      <c r="F405" s="3"/>
      <c r="G405" s="3"/>
      <c r="H405" s="3"/>
      <c r="I405" s="3"/>
      <c r="J405" s="3"/>
      <c r="K405" s="3"/>
      <c r="L405" s="3"/>
      <c r="M405" s="3"/>
      <c r="N405" s="3"/>
      <c r="O405" s="3"/>
      <c r="P405" s="3"/>
    </row>
    <row r="406" spans="3:16" ht="12.75">
      <c r="C406" s="2"/>
      <c r="E406" s="3"/>
      <c r="F406" s="3"/>
      <c r="G406" s="3"/>
      <c r="H406" s="3"/>
      <c r="I406" s="3"/>
      <c r="J406" s="3"/>
      <c r="K406" s="3"/>
      <c r="L406" s="3"/>
      <c r="M406" s="3"/>
      <c r="N406" s="3"/>
      <c r="O406" s="3"/>
      <c r="P406" s="3"/>
    </row>
    <row r="407" spans="3:16" ht="12.75">
      <c r="C407" s="2"/>
      <c r="E407" s="3"/>
      <c r="F407" s="3"/>
      <c r="G407" s="3"/>
      <c r="H407" s="3"/>
      <c r="I407" s="3"/>
      <c r="J407" s="3"/>
      <c r="K407" s="3"/>
      <c r="L407" s="3"/>
      <c r="M407" s="3"/>
      <c r="N407" s="3"/>
      <c r="O407" s="3"/>
      <c r="P407" s="3"/>
    </row>
    <row r="408" spans="3:16" ht="12.75">
      <c r="C408" s="2"/>
      <c r="E408" s="3"/>
      <c r="F408" s="3"/>
      <c r="G408" s="3"/>
      <c r="H408" s="3"/>
      <c r="I408" s="3"/>
      <c r="J408" s="3"/>
      <c r="K408" s="3"/>
      <c r="L408" s="3"/>
      <c r="M408" s="3"/>
      <c r="N408" s="3"/>
      <c r="O408" s="3"/>
      <c r="P408" s="3"/>
    </row>
    <row r="409" spans="3:16" ht="12.75">
      <c r="C409" s="2"/>
      <c r="E409" s="3"/>
      <c r="F409" s="3"/>
      <c r="G409" s="3"/>
      <c r="H409" s="3"/>
      <c r="I409" s="3"/>
      <c r="J409" s="3"/>
      <c r="K409" s="3"/>
      <c r="L409" s="3"/>
      <c r="M409" s="3"/>
      <c r="N409" s="3"/>
      <c r="O409" s="3"/>
      <c r="P409" s="3"/>
    </row>
    <row r="410" spans="3:16" ht="12.75">
      <c r="C410" s="2"/>
      <c r="E410" s="3"/>
      <c r="F410" s="3"/>
      <c r="G410" s="3"/>
      <c r="H410" s="3"/>
      <c r="I410" s="3"/>
      <c r="J410" s="3"/>
      <c r="K410" s="3"/>
      <c r="L410" s="3"/>
      <c r="M410" s="3"/>
      <c r="N410" s="3"/>
      <c r="O410" s="3"/>
      <c r="P410" s="3"/>
    </row>
    <row r="411" spans="3:16" ht="12.75">
      <c r="C411" s="2"/>
      <c r="E411" s="3"/>
      <c r="F411" s="3"/>
      <c r="G411" s="3"/>
      <c r="H411" s="3"/>
      <c r="I411" s="3"/>
      <c r="J411" s="3"/>
      <c r="K411" s="3"/>
      <c r="L411" s="3"/>
      <c r="M411" s="3"/>
      <c r="N411" s="3"/>
      <c r="O411" s="3"/>
      <c r="P411" s="3"/>
    </row>
    <row r="412" spans="3:16" ht="12.75">
      <c r="C412" s="2"/>
      <c r="E412" s="3"/>
      <c r="F412" s="3"/>
      <c r="G412" s="3"/>
      <c r="H412" s="3"/>
      <c r="I412" s="3"/>
      <c r="J412" s="3"/>
      <c r="K412" s="3"/>
      <c r="L412" s="3"/>
      <c r="M412" s="3"/>
      <c r="N412" s="3"/>
      <c r="O412" s="3"/>
      <c r="P412" s="3"/>
    </row>
    <row r="413" spans="3:16" ht="12.75">
      <c r="C413" s="2"/>
      <c r="E413" s="3"/>
      <c r="F413" s="3"/>
      <c r="G413" s="3"/>
      <c r="H413" s="3"/>
      <c r="I413" s="3"/>
      <c r="J413" s="3"/>
      <c r="K413" s="3"/>
      <c r="L413" s="3"/>
      <c r="M413" s="3"/>
      <c r="N413" s="3"/>
      <c r="O413" s="3"/>
      <c r="P413" s="3"/>
    </row>
    <row r="414" spans="3:16" ht="12.75">
      <c r="C414" s="2"/>
      <c r="E414" s="3"/>
      <c r="F414" s="3"/>
      <c r="G414" s="3"/>
      <c r="H414" s="3"/>
      <c r="I414" s="3"/>
      <c r="J414" s="3"/>
      <c r="K414" s="3"/>
      <c r="L414" s="3"/>
      <c r="M414" s="3"/>
      <c r="N414" s="3"/>
      <c r="O414" s="3"/>
      <c r="P414" s="3"/>
    </row>
    <row r="415" spans="3:16" ht="12.75">
      <c r="C415" s="2"/>
      <c r="E415" s="3"/>
      <c r="F415" s="3"/>
      <c r="G415" s="3"/>
      <c r="H415" s="3"/>
      <c r="I415" s="3"/>
      <c r="J415" s="3"/>
      <c r="K415" s="3"/>
      <c r="L415" s="3"/>
      <c r="M415" s="3"/>
      <c r="N415" s="3"/>
      <c r="O415" s="3"/>
      <c r="P415" s="3"/>
    </row>
    <row r="416" spans="3:16" ht="12.75">
      <c r="C416" s="2"/>
      <c r="E416" s="3"/>
      <c r="F416" s="3"/>
      <c r="G416" s="3"/>
      <c r="H416" s="3"/>
      <c r="I416" s="3"/>
      <c r="J416" s="3"/>
      <c r="K416" s="3"/>
      <c r="L416" s="3"/>
      <c r="M416" s="3"/>
      <c r="N416" s="3"/>
      <c r="O416" s="3"/>
      <c r="P416" s="3"/>
    </row>
    <row r="417" spans="3:16" ht="12.75">
      <c r="C417" s="2"/>
      <c r="E417" s="3"/>
      <c r="F417" s="3"/>
      <c r="G417" s="3"/>
      <c r="H417" s="3"/>
      <c r="I417" s="3"/>
      <c r="J417" s="3"/>
      <c r="K417" s="3"/>
      <c r="L417" s="3"/>
      <c r="M417" s="3"/>
      <c r="N417" s="3"/>
      <c r="O417" s="3"/>
      <c r="P417" s="3"/>
    </row>
    <row r="418" spans="3:16" ht="12.75">
      <c r="C418" s="2"/>
      <c r="E418" s="3"/>
      <c r="F418" s="3"/>
      <c r="G418" s="3"/>
      <c r="H418" s="3"/>
      <c r="I418" s="3"/>
      <c r="J418" s="3"/>
      <c r="K418" s="3"/>
      <c r="L418" s="3"/>
      <c r="M418" s="3"/>
      <c r="N418" s="3"/>
      <c r="O418" s="3"/>
      <c r="P418" s="3"/>
    </row>
    <row r="419" spans="3:16" ht="12.75">
      <c r="C419" s="2"/>
      <c r="E419" s="3"/>
      <c r="F419" s="3"/>
      <c r="G419" s="3"/>
      <c r="H419" s="3"/>
      <c r="I419" s="3"/>
      <c r="J419" s="3"/>
      <c r="K419" s="3"/>
      <c r="L419" s="3"/>
      <c r="M419" s="3"/>
      <c r="N419" s="3"/>
      <c r="O419" s="3"/>
      <c r="P419" s="3"/>
    </row>
    <row r="420" spans="3:16" ht="12.75">
      <c r="C420" s="2"/>
      <c r="E420" s="3"/>
      <c r="F420" s="3"/>
      <c r="G420" s="3"/>
      <c r="H420" s="3"/>
      <c r="I420" s="3"/>
      <c r="J420" s="3"/>
      <c r="K420" s="3"/>
      <c r="L420" s="3"/>
      <c r="M420" s="3"/>
      <c r="N420" s="3"/>
      <c r="O420" s="3"/>
      <c r="P420" s="3"/>
    </row>
    <row r="421" spans="3:16" ht="12.75">
      <c r="C421" s="2"/>
      <c r="E421" s="3"/>
      <c r="F421" s="3"/>
      <c r="G421" s="3"/>
      <c r="H421" s="3"/>
      <c r="I421" s="3"/>
      <c r="J421" s="3"/>
      <c r="K421" s="3"/>
      <c r="L421" s="3"/>
      <c r="M421" s="3"/>
      <c r="N421" s="3"/>
      <c r="O421" s="3"/>
      <c r="P421" s="3"/>
    </row>
    <row r="422" spans="3:16" ht="12.75">
      <c r="C422" s="2"/>
      <c r="E422" s="3"/>
      <c r="F422" s="3"/>
      <c r="G422" s="3"/>
      <c r="H422" s="3"/>
      <c r="I422" s="3"/>
      <c r="J422" s="3"/>
      <c r="K422" s="3"/>
      <c r="L422" s="3"/>
      <c r="M422" s="3"/>
      <c r="N422" s="3"/>
      <c r="O422" s="3"/>
      <c r="P422" s="3"/>
    </row>
    <row r="423" spans="3:16" ht="12.75">
      <c r="C423" s="2"/>
      <c r="E423" s="3"/>
      <c r="F423" s="3"/>
      <c r="G423" s="3"/>
      <c r="H423" s="3"/>
      <c r="I423" s="3"/>
      <c r="J423" s="3"/>
      <c r="K423" s="3"/>
      <c r="L423" s="3"/>
      <c r="M423" s="3"/>
      <c r="N423" s="3"/>
      <c r="O423" s="3"/>
      <c r="P423" s="3"/>
    </row>
    <row r="424" spans="3:16" ht="12.75">
      <c r="C424" s="2"/>
      <c r="E424" s="3"/>
      <c r="F424" s="3"/>
      <c r="G424" s="3"/>
      <c r="H424" s="3"/>
      <c r="I424" s="3"/>
      <c r="J424" s="3"/>
      <c r="K424" s="3"/>
      <c r="L424" s="3"/>
      <c r="M424" s="3"/>
      <c r="N424" s="3"/>
      <c r="O424" s="3"/>
      <c r="P424" s="3"/>
    </row>
    <row r="425" spans="3:16" ht="12.75">
      <c r="C425" s="2"/>
      <c r="E425" s="3"/>
      <c r="F425" s="3"/>
      <c r="G425" s="3"/>
      <c r="H425" s="3"/>
      <c r="I425" s="3"/>
      <c r="J425" s="3"/>
      <c r="K425" s="3"/>
      <c r="L425" s="3"/>
      <c r="M425" s="3"/>
      <c r="N425" s="3"/>
      <c r="O425" s="3"/>
      <c r="P425" s="3"/>
    </row>
    <row r="426" spans="3:16" ht="12.75">
      <c r="C426" s="2"/>
      <c r="E426" s="3"/>
      <c r="F426" s="3"/>
      <c r="G426" s="3"/>
      <c r="H426" s="3"/>
      <c r="I426" s="3"/>
      <c r="J426" s="3"/>
      <c r="K426" s="3"/>
      <c r="L426" s="3"/>
      <c r="M426" s="3"/>
      <c r="N426" s="3"/>
      <c r="O426" s="3"/>
      <c r="P426" s="3"/>
    </row>
    <row r="427" spans="3:16" ht="12.75">
      <c r="C427" s="2"/>
      <c r="E427" s="3"/>
      <c r="F427" s="3"/>
      <c r="G427" s="3"/>
      <c r="H427" s="3"/>
      <c r="I427" s="3"/>
      <c r="J427" s="3"/>
      <c r="K427" s="3"/>
      <c r="L427" s="3"/>
      <c r="M427" s="3"/>
      <c r="N427" s="3"/>
      <c r="O427" s="3"/>
      <c r="P427" s="3"/>
    </row>
    <row r="428" spans="3:16" ht="12.75">
      <c r="C428" s="2"/>
      <c r="E428" s="3"/>
      <c r="F428" s="3"/>
      <c r="G428" s="3"/>
      <c r="H428" s="3"/>
      <c r="I428" s="3"/>
      <c r="J428" s="3"/>
      <c r="K428" s="3"/>
      <c r="L428" s="3"/>
      <c r="M428" s="3"/>
      <c r="N428" s="3"/>
      <c r="O428" s="3"/>
      <c r="P428" s="3"/>
    </row>
    <row r="429" spans="3:16" ht="12.75">
      <c r="C429" s="2"/>
      <c r="E429" s="3"/>
      <c r="F429" s="3"/>
      <c r="G429" s="3"/>
      <c r="H429" s="3"/>
      <c r="I429" s="3"/>
      <c r="J429" s="3"/>
      <c r="K429" s="3"/>
      <c r="L429" s="3"/>
      <c r="M429" s="3"/>
      <c r="N429" s="3"/>
      <c r="O429" s="3"/>
      <c r="P429" s="3"/>
    </row>
    <row r="430" spans="3:16" ht="12.75">
      <c r="C430" s="2"/>
      <c r="E430" s="3"/>
      <c r="F430" s="3"/>
      <c r="G430" s="3"/>
      <c r="H430" s="3"/>
      <c r="I430" s="3"/>
      <c r="J430" s="3"/>
      <c r="K430" s="3"/>
      <c r="L430" s="3"/>
      <c r="M430" s="3"/>
      <c r="N430" s="3"/>
      <c r="O430" s="3"/>
      <c r="P430" s="3"/>
    </row>
    <row r="431" spans="3:16" ht="12.75">
      <c r="C431" s="2"/>
      <c r="E431" s="3"/>
      <c r="F431" s="3"/>
      <c r="G431" s="3"/>
      <c r="H431" s="3"/>
      <c r="I431" s="3"/>
      <c r="J431" s="3"/>
      <c r="K431" s="3"/>
      <c r="L431" s="3"/>
      <c r="M431" s="3"/>
      <c r="N431" s="3"/>
      <c r="O431" s="3"/>
      <c r="P431" s="3"/>
    </row>
    <row r="432" spans="3:16" ht="12.75">
      <c r="C432" s="2"/>
      <c r="E432" s="3"/>
      <c r="F432" s="3"/>
      <c r="G432" s="3"/>
      <c r="H432" s="3"/>
      <c r="I432" s="3"/>
      <c r="J432" s="3"/>
      <c r="K432" s="3"/>
      <c r="L432" s="3"/>
      <c r="M432" s="3"/>
      <c r="N432" s="3"/>
      <c r="O432" s="3"/>
      <c r="P432" s="3"/>
    </row>
    <row r="433" spans="3:16" ht="12.75">
      <c r="C433" s="2"/>
      <c r="E433" s="3"/>
      <c r="F433" s="3"/>
      <c r="G433" s="3"/>
      <c r="H433" s="3"/>
      <c r="I433" s="3"/>
      <c r="J433" s="3"/>
      <c r="K433" s="3"/>
      <c r="L433" s="3"/>
      <c r="M433" s="3"/>
      <c r="N433" s="3"/>
      <c r="O433" s="3"/>
      <c r="P433" s="3"/>
    </row>
    <row r="434" spans="3:16" ht="12.75">
      <c r="C434" s="2"/>
      <c r="E434" s="3"/>
      <c r="F434" s="3"/>
      <c r="G434" s="3"/>
      <c r="H434" s="3"/>
      <c r="I434" s="3"/>
      <c r="J434" s="3"/>
      <c r="K434" s="3"/>
      <c r="L434" s="3"/>
      <c r="M434" s="3"/>
      <c r="N434" s="3"/>
      <c r="O434" s="3"/>
      <c r="P434" s="3"/>
    </row>
    <row r="435" spans="3:16" ht="12.75">
      <c r="C435" s="2"/>
      <c r="E435" s="3"/>
      <c r="F435" s="3"/>
      <c r="G435" s="3"/>
      <c r="H435" s="3"/>
      <c r="I435" s="3"/>
      <c r="J435" s="3"/>
      <c r="K435" s="3"/>
      <c r="L435" s="3"/>
      <c r="M435" s="3"/>
      <c r="N435" s="3"/>
      <c r="O435" s="3"/>
      <c r="P435" s="3"/>
    </row>
    <row r="436" spans="3:16" ht="12.75">
      <c r="C436" s="2"/>
      <c r="E436" s="3"/>
      <c r="F436" s="3"/>
      <c r="G436" s="3"/>
      <c r="H436" s="3"/>
      <c r="I436" s="3"/>
      <c r="J436" s="3"/>
      <c r="K436" s="3"/>
      <c r="L436" s="3"/>
      <c r="M436" s="3"/>
      <c r="N436" s="3"/>
      <c r="O436" s="3"/>
      <c r="P436" s="3"/>
    </row>
    <row r="437" spans="3:16" ht="12.75">
      <c r="C437" s="2"/>
      <c r="E437" s="3"/>
      <c r="F437" s="3"/>
      <c r="G437" s="3"/>
      <c r="H437" s="3"/>
      <c r="I437" s="3"/>
      <c r="J437" s="3"/>
      <c r="K437" s="3"/>
      <c r="L437" s="3"/>
      <c r="M437" s="3"/>
      <c r="N437" s="3"/>
      <c r="O437" s="3"/>
      <c r="P437" s="3"/>
    </row>
    <row r="438" spans="3:16" ht="12.75">
      <c r="C438" s="2"/>
      <c r="E438" s="3"/>
      <c r="F438" s="3"/>
      <c r="G438" s="3"/>
      <c r="H438" s="3"/>
      <c r="I438" s="3"/>
      <c r="J438" s="3"/>
      <c r="K438" s="3"/>
      <c r="L438" s="3"/>
      <c r="M438" s="3"/>
      <c r="N438" s="3"/>
      <c r="O438" s="3"/>
      <c r="P438" s="3"/>
    </row>
    <row r="439" spans="3:16" ht="12.75">
      <c r="C439" s="2"/>
      <c r="E439" s="3"/>
      <c r="F439" s="3"/>
      <c r="G439" s="3"/>
      <c r="H439" s="3"/>
      <c r="I439" s="3"/>
      <c r="J439" s="3"/>
      <c r="K439" s="3"/>
      <c r="L439" s="3"/>
      <c r="M439" s="3"/>
      <c r="N439" s="3"/>
      <c r="O439" s="3"/>
      <c r="P439" s="3"/>
    </row>
    <row r="440" spans="3:16" ht="12.75">
      <c r="C440" s="2"/>
      <c r="E440" s="3"/>
      <c r="F440" s="3"/>
      <c r="G440" s="3"/>
      <c r="H440" s="3"/>
      <c r="I440" s="3"/>
      <c r="J440" s="3"/>
      <c r="K440" s="3"/>
      <c r="L440" s="3"/>
      <c r="M440" s="3"/>
      <c r="N440" s="3"/>
      <c r="O440" s="3"/>
      <c r="P440" s="3"/>
    </row>
    <row r="441" spans="3:16" ht="12.75">
      <c r="C441" s="2"/>
      <c r="E441" s="3"/>
      <c r="F441" s="3"/>
      <c r="G441" s="3"/>
      <c r="H441" s="3"/>
      <c r="I441" s="3"/>
      <c r="J441" s="3"/>
      <c r="K441" s="3"/>
      <c r="L441" s="3"/>
      <c r="M441" s="3"/>
      <c r="N441" s="3"/>
      <c r="O441" s="3"/>
      <c r="P441" s="3"/>
    </row>
    <row r="442" spans="3:16" ht="12.75">
      <c r="C442" s="2"/>
      <c r="E442" s="3"/>
      <c r="F442" s="3"/>
      <c r="G442" s="3"/>
      <c r="H442" s="3"/>
      <c r="I442" s="3"/>
      <c r="J442" s="3"/>
      <c r="K442" s="3"/>
      <c r="L442" s="3"/>
      <c r="M442" s="3"/>
      <c r="N442" s="3"/>
      <c r="O442" s="3"/>
      <c r="P442" s="3"/>
    </row>
    <row r="443" spans="3:16" ht="12.75">
      <c r="C443" s="2"/>
      <c r="E443" s="3"/>
      <c r="F443" s="3"/>
      <c r="G443" s="3"/>
      <c r="H443" s="3"/>
      <c r="I443" s="3"/>
      <c r="J443" s="3"/>
      <c r="K443" s="3"/>
      <c r="L443" s="3"/>
      <c r="M443" s="3"/>
      <c r="N443" s="3"/>
      <c r="O443" s="3"/>
      <c r="P443" s="3"/>
    </row>
    <row r="444" spans="3:16" ht="12.75">
      <c r="C444" s="2"/>
      <c r="E444" s="3"/>
      <c r="F444" s="3"/>
      <c r="G444" s="3"/>
      <c r="H444" s="3"/>
      <c r="I444" s="3"/>
      <c r="J444" s="3"/>
      <c r="K444" s="3"/>
      <c r="L444" s="3"/>
      <c r="M444" s="3"/>
      <c r="N444" s="3"/>
      <c r="O444" s="3"/>
      <c r="P444" s="3"/>
    </row>
    <row r="445" spans="3:16" ht="12.75">
      <c r="C445" s="2"/>
      <c r="E445" s="3"/>
      <c r="F445" s="3"/>
      <c r="G445" s="3"/>
      <c r="H445" s="3"/>
      <c r="I445" s="3"/>
      <c r="J445" s="3"/>
      <c r="K445" s="3"/>
      <c r="L445" s="3"/>
      <c r="M445" s="3"/>
      <c r="N445" s="3"/>
      <c r="O445" s="3"/>
      <c r="P445" s="3"/>
    </row>
    <row r="446" spans="3:16" ht="12.75">
      <c r="C446" s="2"/>
      <c r="E446" s="3"/>
      <c r="F446" s="3"/>
      <c r="G446" s="3"/>
      <c r="H446" s="3"/>
      <c r="I446" s="3"/>
      <c r="J446" s="3"/>
      <c r="K446" s="3"/>
      <c r="L446" s="3"/>
      <c r="M446" s="3"/>
      <c r="N446" s="3"/>
      <c r="O446" s="3"/>
      <c r="P446" s="3"/>
    </row>
    <row r="447" spans="3:16" ht="12.75">
      <c r="C447" s="2"/>
      <c r="E447" s="3"/>
      <c r="F447" s="3"/>
      <c r="G447" s="3"/>
      <c r="H447" s="3"/>
      <c r="I447" s="3"/>
      <c r="J447" s="3"/>
      <c r="K447" s="3"/>
      <c r="L447" s="3"/>
      <c r="M447" s="3"/>
      <c r="N447" s="3"/>
      <c r="O447" s="3"/>
      <c r="P447" s="3"/>
    </row>
    <row r="448" spans="3:16" ht="12.75">
      <c r="C448" s="2"/>
      <c r="E448" s="3"/>
      <c r="F448" s="3"/>
      <c r="G448" s="3"/>
      <c r="H448" s="3"/>
      <c r="I448" s="3"/>
      <c r="J448" s="3"/>
      <c r="K448" s="3"/>
      <c r="L448" s="3"/>
      <c r="M448" s="3"/>
      <c r="N448" s="3"/>
      <c r="O448" s="3"/>
      <c r="P448" s="3"/>
    </row>
    <row r="449" spans="3:16" ht="12.75">
      <c r="C449" s="2"/>
      <c r="E449" s="3"/>
      <c r="F449" s="3"/>
      <c r="G449" s="3"/>
      <c r="H449" s="3"/>
      <c r="I449" s="3"/>
      <c r="J449" s="3"/>
      <c r="K449" s="3"/>
      <c r="L449" s="3"/>
      <c r="M449" s="3"/>
      <c r="N449" s="3"/>
      <c r="O449" s="3"/>
      <c r="P449" s="3"/>
    </row>
    <row r="450" spans="3:16" ht="12.75">
      <c r="C450" s="2"/>
      <c r="E450" s="3"/>
      <c r="F450" s="3"/>
      <c r="G450" s="3"/>
      <c r="H450" s="3"/>
      <c r="I450" s="3"/>
      <c r="J450" s="3"/>
      <c r="K450" s="3"/>
      <c r="L450" s="3"/>
      <c r="M450" s="3"/>
      <c r="N450" s="3"/>
      <c r="O450" s="3"/>
      <c r="P450" s="3"/>
    </row>
    <row r="451" spans="3:16" ht="12.75">
      <c r="C451" s="2"/>
      <c r="E451" s="3"/>
      <c r="F451" s="3"/>
      <c r="G451" s="3"/>
      <c r="H451" s="3"/>
      <c r="I451" s="3"/>
      <c r="J451" s="3"/>
      <c r="K451" s="3"/>
      <c r="L451" s="3"/>
      <c r="M451" s="3"/>
      <c r="N451" s="3"/>
      <c r="O451" s="3"/>
      <c r="P451" s="3"/>
    </row>
    <row r="452" spans="3:16" ht="12.75">
      <c r="C452" s="2"/>
      <c r="E452" s="3"/>
      <c r="F452" s="3"/>
      <c r="G452" s="3"/>
      <c r="H452" s="3"/>
      <c r="I452" s="3"/>
      <c r="J452" s="3"/>
      <c r="K452" s="3"/>
      <c r="L452" s="3"/>
      <c r="M452" s="3"/>
      <c r="N452" s="3"/>
      <c r="O452" s="3"/>
      <c r="P452" s="3"/>
    </row>
    <row r="453" spans="3:16" ht="12.75">
      <c r="C453" s="2"/>
      <c r="E453" s="3"/>
      <c r="F453" s="3"/>
      <c r="G453" s="3"/>
      <c r="H453" s="3"/>
      <c r="I453" s="3"/>
      <c r="J453" s="3"/>
      <c r="K453" s="3"/>
      <c r="L453" s="3"/>
      <c r="M453" s="3"/>
      <c r="N453" s="3"/>
      <c r="O453" s="3"/>
      <c r="P453" s="3"/>
    </row>
    <row r="454" spans="3:16" ht="12.75">
      <c r="C454" s="2"/>
      <c r="E454" s="3"/>
      <c r="F454" s="3"/>
      <c r="G454" s="3"/>
      <c r="H454" s="3"/>
      <c r="I454" s="3"/>
      <c r="J454" s="3"/>
      <c r="K454" s="3"/>
      <c r="L454" s="3"/>
      <c r="M454" s="3"/>
      <c r="N454" s="3"/>
      <c r="O454" s="3"/>
      <c r="P454" s="3"/>
    </row>
    <row r="455" spans="3:16" ht="12.75">
      <c r="C455" s="2"/>
      <c r="E455" s="3"/>
      <c r="F455" s="3"/>
      <c r="G455" s="3"/>
      <c r="H455" s="3"/>
      <c r="I455" s="3"/>
      <c r="J455" s="3"/>
      <c r="K455" s="3"/>
      <c r="L455" s="3"/>
      <c r="M455" s="3"/>
      <c r="N455" s="3"/>
      <c r="O455" s="3"/>
      <c r="P455" s="3"/>
    </row>
    <row r="456" spans="3:16" ht="12.75">
      <c r="C456" s="2"/>
      <c r="E456" s="3"/>
      <c r="F456" s="3"/>
      <c r="G456" s="3"/>
      <c r="H456" s="3"/>
      <c r="I456" s="3"/>
      <c r="J456" s="3"/>
      <c r="K456" s="3"/>
      <c r="L456" s="3"/>
      <c r="M456" s="3"/>
      <c r="N456" s="3"/>
      <c r="O456" s="3"/>
      <c r="P456" s="3"/>
    </row>
    <row r="457" spans="3:16" ht="12.75">
      <c r="C457" s="2"/>
      <c r="E457" s="3"/>
      <c r="F457" s="3"/>
      <c r="G457" s="3"/>
      <c r="H457" s="3"/>
      <c r="I457" s="3"/>
      <c r="J457" s="3"/>
      <c r="K457" s="3"/>
      <c r="L457" s="3"/>
      <c r="M457" s="3"/>
      <c r="N457" s="3"/>
      <c r="O457" s="3"/>
      <c r="P457" s="3"/>
    </row>
    <row r="458" spans="3:16" ht="12.75">
      <c r="C458" s="2"/>
      <c r="E458" s="3"/>
      <c r="F458" s="3"/>
      <c r="G458" s="3"/>
      <c r="H458" s="3"/>
      <c r="I458" s="3"/>
      <c r="J458" s="3"/>
      <c r="K458" s="3"/>
      <c r="L458" s="3"/>
      <c r="M458" s="3"/>
      <c r="N458" s="3"/>
      <c r="O458" s="3"/>
      <c r="P458" s="3"/>
    </row>
    <row r="459" spans="3:16" ht="12.75">
      <c r="C459" s="2"/>
      <c r="E459" s="3"/>
      <c r="F459" s="3"/>
      <c r="G459" s="3"/>
      <c r="H459" s="3"/>
      <c r="I459" s="3"/>
      <c r="J459" s="3"/>
      <c r="K459" s="3"/>
      <c r="L459" s="3"/>
      <c r="M459" s="3"/>
      <c r="N459" s="3"/>
      <c r="O459" s="3"/>
      <c r="P459" s="3"/>
    </row>
    <row r="460" spans="3:16" ht="12.75">
      <c r="C460" s="2"/>
      <c r="E460" s="3"/>
      <c r="F460" s="3"/>
      <c r="G460" s="3"/>
      <c r="H460" s="3"/>
      <c r="I460" s="3"/>
      <c r="J460" s="3"/>
      <c r="K460" s="3"/>
      <c r="L460" s="3"/>
      <c r="M460" s="3"/>
      <c r="N460" s="3"/>
      <c r="O460" s="3"/>
      <c r="P460" s="3"/>
    </row>
    <row r="461" spans="3:16" ht="12.75">
      <c r="C461" s="2"/>
      <c r="E461" s="3"/>
      <c r="F461" s="3"/>
      <c r="G461" s="3"/>
      <c r="H461" s="3"/>
      <c r="I461" s="3"/>
      <c r="J461" s="3"/>
      <c r="K461" s="3"/>
      <c r="L461" s="3"/>
      <c r="M461" s="3"/>
      <c r="N461" s="3"/>
      <c r="O461" s="3"/>
      <c r="P461" s="3"/>
    </row>
    <row r="462" spans="3:16" ht="12.75">
      <c r="C462" s="2"/>
      <c r="E462" s="3"/>
      <c r="F462" s="3"/>
      <c r="G462" s="3"/>
      <c r="H462" s="3"/>
      <c r="I462" s="3"/>
      <c r="J462" s="3"/>
      <c r="K462" s="3"/>
      <c r="L462" s="3"/>
      <c r="M462" s="3"/>
      <c r="N462" s="3"/>
      <c r="O462" s="3"/>
      <c r="P462" s="3"/>
    </row>
    <row r="463" spans="3:16" ht="12.75">
      <c r="C463" s="2"/>
      <c r="E463" s="3"/>
      <c r="F463" s="3"/>
      <c r="G463" s="3"/>
      <c r="H463" s="3"/>
      <c r="I463" s="3"/>
      <c r="J463" s="3"/>
      <c r="K463" s="3"/>
      <c r="L463" s="3"/>
      <c r="M463" s="3"/>
      <c r="N463" s="3"/>
      <c r="O463" s="3"/>
      <c r="P463" s="3"/>
    </row>
    <row r="464" spans="3:16" ht="12.75">
      <c r="C464" s="2"/>
      <c r="E464" s="3"/>
      <c r="F464" s="3"/>
      <c r="G464" s="3"/>
      <c r="H464" s="3"/>
      <c r="I464" s="3"/>
      <c r="J464" s="3"/>
      <c r="K464" s="3"/>
      <c r="L464" s="3"/>
      <c r="M464" s="3"/>
      <c r="N464" s="3"/>
      <c r="O464" s="3"/>
      <c r="P464" s="3"/>
    </row>
    <row r="465" spans="3:16" ht="12.75">
      <c r="C465" s="2"/>
      <c r="E465" s="3"/>
      <c r="F465" s="3"/>
      <c r="G465" s="3"/>
      <c r="H465" s="3"/>
      <c r="I465" s="3"/>
      <c r="J465" s="3"/>
      <c r="K465" s="3"/>
      <c r="L465" s="3"/>
      <c r="M465" s="3"/>
      <c r="N465" s="3"/>
      <c r="O465" s="3"/>
      <c r="P465" s="3"/>
    </row>
    <row r="466" spans="3:16" ht="12.75">
      <c r="C466" s="2"/>
      <c r="E466" s="3"/>
      <c r="F466" s="3"/>
      <c r="G466" s="3"/>
      <c r="H466" s="3"/>
      <c r="I466" s="3"/>
      <c r="J466" s="3"/>
      <c r="K466" s="3"/>
      <c r="L466" s="3"/>
      <c r="M466" s="3"/>
      <c r="N466" s="3"/>
      <c r="O466" s="3"/>
      <c r="P466" s="3"/>
    </row>
    <row r="467" spans="3:16" ht="12.75">
      <c r="C467" s="2"/>
      <c r="E467" s="3"/>
      <c r="F467" s="3"/>
      <c r="G467" s="3"/>
      <c r="H467" s="3"/>
      <c r="I467" s="3"/>
      <c r="J467" s="3"/>
      <c r="K467" s="3"/>
      <c r="L467" s="3"/>
      <c r="M467" s="3"/>
      <c r="N467" s="3"/>
      <c r="O467" s="3"/>
      <c r="P467" s="3"/>
    </row>
    <row r="468" spans="3:16" ht="12.75">
      <c r="C468" s="2"/>
      <c r="E468" s="3"/>
      <c r="F468" s="3"/>
      <c r="G468" s="3"/>
      <c r="H468" s="3"/>
      <c r="I468" s="3"/>
      <c r="J468" s="3"/>
      <c r="K468" s="3"/>
      <c r="L468" s="3"/>
      <c r="M468" s="3"/>
      <c r="N468" s="3"/>
      <c r="O468" s="3"/>
      <c r="P468" s="3"/>
    </row>
    <row r="469" spans="3:16" ht="12.75">
      <c r="C469" s="2"/>
      <c r="E469" s="3"/>
      <c r="F469" s="3"/>
      <c r="G469" s="3"/>
      <c r="H469" s="3"/>
      <c r="I469" s="3"/>
      <c r="J469" s="3"/>
      <c r="K469" s="3"/>
      <c r="L469" s="3"/>
      <c r="M469" s="3"/>
      <c r="N469" s="3"/>
      <c r="O469" s="3"/>
      <c r="P469" s="3"/>
    </row>
    <row r="470" spans="3:16" ht="12.75">
      <c r="C470" s="2"/>
      <c r="E470" s="3"/>
      <c r="F470" s="3"/>
      <c r="G470" s="3"/>
      <c r="H470" s="3"/>
      <c r="I470" s="3"/>
      <c r="J470" s="3"/>
      <c r="K470" s="3"/>
      <c r="L470" s="3"/>
      <c r="M470" s="3"/>
      <c r="N470" s="3"/>
      <c r="O470" s="3"/>
      <c r="P470" s="3"/>
    </row>
    <row r="471" spans="3:16" ht="12.75">
      <c r="C471" s="2"/>
      <c r="E471" s="3"/>
      <c r="F471" s="3"/>
      <c r="G471" s="3"/>
      <c r="H471" s="3"/>
      <c r="I471" s="3"/>
      <c r="J471" s="3"/>
      <c r="K471" s="3"/>
      <c r="L471" s="3"/>
      <c r="M471" s="3"/>
      <c r="N471" s="3"/>
      <c r="O471" s="3"/>
      <c r="P471" s="3"/>
    </row>
    <row r="472" spans="3:16" ht="12.75">
      <c r="C472" s="2"/>
      <c r="E472" s="3"/>
      <c r="F472" s="3"/>
      <c r="G472" s="3"/>
      <c r="H472" s="3"/>
      <c r="I472" s="3"/>
      <c r="J472" s="3"/>
      <c r="K472" s="3"/>
      <c r="L472" s="3"/>
      <c r="M472" s="3"/>
      <c r="N472" s="3"/>
      <c r="O472" s="3"/>
      <c r="P472" s="3"/>
    </row>
    <row r="473" spans="3:16" ht="12.75">
      <c r="C473" s="2"/>
      <c r="E473" s="3"/>
      <c r="F473" s="3"/>
      <c r="G473" s="3"/>
      <c r="H473" s="3"/>
      <c r="I473" s="3"/>
      <c r="J473" s="3"/>
      <c r="K473" s="3"/>
      <c r="L473" s="3"/>
      <c r="M473" s="3"/>
      <c r="N473" s="3"/>
      <c r="O473" s="3"/>
      <c r="P473" s="3"/>
    </row>
    <row r="474" spans="3:16" ht="12.75">
      <c r="C474" s="2"/>
      <c r="E474" s="3"/>
      <c r="F474" s="3"/>
      <c r="G474" s="3"/>
      <c r="H474" s="3"/>
      <c r="I474" s="3"/>
      <c r="J474" s="3"/>
      <c r="K474" s="3"/>
      <c r="L474" s="3"/>
      <c r="M474" s="3"/>
      <c r="N474" s="3"/>
      <c r="O474" s="3"/>
      <c r="P474" s="3"/>
    </row>
    <row r="475" spans="3:16" ht="12.75">
      <c r="C475" s="2"/>
      <c r="E475" s="3"/>
      <c r="F475" s="3"/>
      <c r="G475" s="3"/>
      <c r="H475" s="3"/>
      <c r="I475" s="3"/>
      <c r="J475" s="3"/>
      <c r="K475" s="3"/>
      <c r="L475" s="3"/>
      <c r="M475" s="3"/>
      <c r="N475" s="3"/>
      <c r="O475" s="3"/>
      <c r="P475" s="3"/>
    </row>
    <row r="476" spans="3:16" ht="12.75">
      <c r="C476" s="2"/>
      <c r="E476" s="3"/>
      <c r="F476" s="3"/>
      <c r="G476" s="3"/>
      <c r="H476" s="3"/>
      <c r="I476" s="3"/>
      <c r="J476" s="3"/>
      <c r="K476" s="3"/>
      <c r="L476" s="3"/>
      <c r="M476" s="3"/>
      <c r="N476" s="3"/>
      <c r="O476" s="3"/>
      <c r="P476" s="3"/>
    </row>
    <row r="477" spans="3:16" ht="12.75">
      <c r="C477" s="2"/>
      <c r="E477" s="3"/>
      <c r="F477" s="3"/>
      <c r="G477" s="3"/>
      <c r="H477" s="3"/>
      <c r="I477" s="3"/>
      <c r="J477" s="3"/>
      <c r="K477" s="3"/>
      <c r="L477" s="3"/>
      <c r="M477" s="3"/>
      <c r="N477" s="3"/>
      <c r="O477" s="3"/>
      <c r="P477" s="3"/>
    </row>
    <row r="478" spans="3:16" ht="12.75">
      <c r="C478" s="2"/>
      <c r="E478" s="3"/>
      <c r="F478" s="3"/>
      <c r="G478" s="3"/>
      <c r="H478" s="3"/>
      <c r="I478" s="3"/>
      <c r="J478" s="3"/>
      <c r="K478" s="3"/>
      <c r="L478" s="3"/>
      <c r="M478" s="3"/>
      <c r="N478" s="3"/>
      <c r="O478" s="3"/>
      <c r="P478" s="3"/>
    </row>
    <row r="479" ht="12.75">
      <c r="C479" s="2"/>
    </row>
    <row r="480" ht="12.75">
      <c r="C480" s="2"/>
    </row>
    <row r="481" ht="12.75">
      <c r="C481" s="2"/>
    </row>
    <row r="482" ht="12.75">
      <c r="C482" s="2"/>
    </row>
    <row r="483" ht="12.75">
      <c r="C483" s="2"/>
    </row>
    <row r="484" ht="12.75">
      <c r="C484" s="2"/>
    </row>
    <row r="485" ht="12.75">
      <c r="C485" s="2"/>
    </row>
    <row r="486" ht="12.75">
      <c r="C486" s="2"/>
    </row>
    <row r="487" ht="12.75">
      <c r="C487" s="2"/>
    </row>
    <row r="488" ht="12.75">
      <c r="C488" s="2"/>
    </row>
    <row r="489" ht="12.75">
      <c r="C489" s="2"/>
    </row>
    <row r="490" ht="12.75">
      <c r="C490" s="2"/>
    </row>
    <row r="491" ht="12.75">
      <c r="C491" s="2"/>
    </row>
    <row r="492" ht="12.75">
      <c r="C492" s="2"/>
    </row>
    <row r="493" ht="12.75">
      <c r="C493" s="2"/>
    </row>
    <row r="494" ht="12.75">
      <c r="C494" s="2"/>
    </row>
    <row r="495" ht="12.75">
      <c r="C495" s="2"/>
    </row>
    <row r="496" ht="12.75">
      <c r="C496" s="2"/>
    </row>
    <row r="497" ht="12.75">
      <c r="C497" s="2"/>
    </row>
    <row r="498" ht="12.75">
      <c r="C498" s="2"/>
    </row>
    <row r="499" ht="12.75">
      <c r="C499" s="2"/>
    </row>
    <row r="500" ht="12.75">
      <c r="C500" s="2"/>
    </row>
    <row r="501" ht="12.75">
      <c r="C501" s="2"/>
    </row>
    <row r="502" ht="12.75">
      <c r="C502" s="2"/>
    </row>
    <row r="503" ht="12.75">
      <c r="C503" s="2"/>
    </row>
    <row r="504" ht="12.75">
      <c r="C504" s="2"/>
    </row>
    <row r="505" ht="12.75">
      <c r="C505" s="2"/>
    </row>
    <row r="506" ht="12.75">
      <c r="C506" s="2"/>
    </row>
    <row r="507" ht="12.75">
      <c r="C507" s="2"/>
    </row>
    <row r="508" ht="12.75">
      <c r="C508" s="2"/>
    </row>
    <row r="509" ht="12.75">
      <c r="C509" s="2"/>
    </row>
    <row r="510" ht="12.75">
      <c r="C510" s="2"/>
    </row>
    <row r="511" ht="12.75">
      <c r="C511" s="2"/>
    </row>
    <row r="512" ht="12.75">
      <c r="C512" s="2"/>
    </row>
    <row r="513" ht="12.75">
      <c r="C513" s="2"/>
    </row>
    <row r="514" ht="12.75">
      <c r="C514" s="2"/>
    </row>
    <row r="515" ht="12.75">
      <c r="C515" s="2"/>
    </row>
    <row r="516" ht="12.75">
      <c r="C516" s="2"/>
    </row>
    <row r="517" ht="12.75">
      <c r="C517" s="2"/>
    </row>
    <row r="518" ht="12.75">
      <c r="C518" s="2"/>
    </row>
    <row r="519" ht="12.75">
      <c r="C519" s="2"/>
    </row>
    <row r="520" ht="12.75">
      <c r="C520" s="2"/>
    </row>
    <row r="521" ht="12.75">
      <c r="C521" s="2"/>
    </row>
    <row r="522" ht="12.75">
      <c r="C522" s="2"/>
    </row>
    <row r="523" ht="12.75">
      <c r="C523" s="2"/>
    </row>
    <row r="524" ht="12.75">
      <c r="C524" s="2"/>
    </row>
    <row r="525" ht="12.75">
      <c r="C525" s="2"/>
    </row>
    <row r="526" ht="12.75">
      <c r="C526" s="2"/>
    </row>
    <row r="527" ht="12.75">
      <c r="C527" s="2"/>
    </row>
    <row r="528" ht="12.75">
      <c r="C528" s="2"/>
    </row>
    <row r="529" ht="12.75">
      <c r="C529" s="2"/>
    </row>
    <row r="530" ht="12.75">
      <c r="C530" s="2"/>
    </row>
    <row r="531" ht="12.75">
      <c r="C531" s="2"/>
    </row>
    <row r="532" ht="12.75">
      <c r="C532" s="2"/>
    </row>
    <row r="533" ht="12.75">
      <c r="C533" s="2"/>
    </row>
    <row r="534" ht="12.75">
      <c r="C534" s="2"/>
    </row>
    <row r="535" ht="12.75">
      <c r="C535" s="2"/>
    </row>
    <row r="536" ht="12.75">
      <c r="C536" s="2"/>
    </row>
    <row r="537" ht="12.75">
      <c r="C537" s="2"/>
    </row>
    <row r="538" ht="12.75">
      <c r="C538" s="2"/>
    </row>
    <row r="539" ht="12.75">
      <c r="C539" s="2"/>
    </row>
    <row r="540" ht="12.75">
      <c r="C540" s="2"/>
    </row>
    <row r="541" ht="12.75">
      <c r="C541" s="2"/>
    </row>
    <row r="542" ht="12.75">
      <c r="C542" s="2"/>
    </row>
    <row r="543" ht="12.75">
      <c r="C543" s="2"/>
    </row>
    <row r="544" ht="12.75">
      <c r="C544" s="2"/>
    </row>
    <row r="545" ht="12.75">
      <c r="C545" s="2"/>
    </row>
    <row r="546" ht="12.75">
      <c r="C546" s="2"/>
    </row>
    <row r="547" ht="12.75">
      <c r="C547" s="2"/>
    </row>
    <row r="548" ht="12.75">
      <c r="C548" s="2"/>
    </row>
    <row r="549" ht="12.75">
      <c r="C549" s="2"/>
    </row>
    <row r="550" ht="12.75">
      <c r="C550" s="2"/>
    </row>
    <row r="551" ht="12.75">
      <c r="C551" s="2"/>
    </row>
    <row r="552" ht="12.75">
      <c r="C552" s="2"/>
    </row>
    <row r="553" ht="12.75">
      <c r="C553" s="2"/>
    </row>
    <row r="554" ht="12.75">
      <c r="C554" s="2"/>
    </row>
    <row r="555" ht="12.75">
      <c r="C555" s="2"/>
    </row>
    <row r="556" ht="12.75">
      <c r="C556" s="2"/>
    </row>
    <row r="557" ht="12.75">
      <c r="C557" s="2"/>
    </row>
    <row r="558" ht="12.75">
      <c r="C558" s="2"/>
    </row>
    <row r="559" ht="12.75">
      <c r="C559" s="2"/>
    </row>
    <row r="560" ht="12.75">
      <c r="C560" s="2"/>
    </row>
    <row r="561" ht="12.75">
      <c r="C561" s="2"/>
    </row>
    <row r="562" ht="12.75">
      <c r="C562" s="2"/>
    </row>
    <row r="563" ht="12.75">
      <c r="C563" s="2"/>
    </row>
    <row r="564" ht="12.75">
      <c r="C564" s="2"/>
    </row>
    <row r="565" ht="12.75">
      <c r="C565" s="2"/>
    </row>
    <row r="566" ht="12.75">
      <c r="C566" s="2"/>
    </row>
    <row r="567" ht="12.75">
      <c r="C567" s="2"/>
    </row>
    <row r="568" ht="12.75">
      <c r="C568" s="2"/>
    </row>
    <row r="569" ht="12.75">
      <c r="C569" s="2"/>
    </row>
    <row r="570" ht="12.75">
      <c r="C570" s="2"/>
    </row>
    <row r="571" ht="12.75">
      <c r="C571" s="2"/>
    </row>
    <row r="572" ht="12.75">
      <c r="C572" s="2"/>
    </row>
    <row r="573" ht="12.75">
      <c r="C573" s="2"/>
    </row>
    <row r="574" ht="12.75">
      <c r="C574" s="2"/>
    </row>
    <row r="575" ht="12.75">
      <c r="C575" s="2"/>
    </row>
    <row r="576" ht="12.75">
      <c r="C576" s="2"/>
    </row>
    <row r="577" ht="12.75">
      <c r="C577" s="2"/>
    </row>
    <row r="578" ht="12.75">
      <c r="C578" s="2"/>
    </row>
    <row r="579" ht="12.75">
      <c r="C579" s="2"/>
    </row>
    <row r="580" ht="12.75">
      <c r="C580" s="2"/>
    </row>
    <row r="581" ht="12.75">
      <c r="C581" s="2"/>
    </row>
    <row r="582" ht="12.75">
      <c r="C582" s="2"/>
    </row>
    <row r="583" ht="12.75">
      <c r="C583" s="2"/>
    </row>
    <row r="584" ht="12.75">
      <c r="C584" s="2"/>
    </row>
    <row r="585" ht="12.75">
      <c r="C585" s="2"/>
    </row>
    <row r="586" ht="12.75">
      <c r="C586" s="2"/>
    </row>
    <row r="587" ht="12.75">
      <c r="C587" s="2"/>
    </row>
    <row r="588" ht="12.75">
      <c r="C588" s="2"/>
    </row>
    <row r="589" ht="12.75">
      <c r="C589" s="2"/>
    </row>
    <row r="590" ht="12.75">
      <c r="C590" s="2"/>
    </row>
    <row r="591" ht="12.75">
      <c r="C591" s="2"/>
    </row>
    <row r="592" ht="12.75">
      <c r="C592" s="2"/>
    </row>
    <row r="593" ht="12.75">
      <c r="C593" s="2"/>
    </row>
    <row r="594" ht="12.75">
      <c r="C594" s="2"/>
    </row>
    <row r="595" ht="12.75">
      <c r="C595" s="2"/>
    </row>
    <row r="596" ht="12.75">
      <c r="C596" s="2"/>
    </row>
    <row r="597" ht="12.75">
      <c r="C597" s="2"/>
    </row>
    <row r="598" ht="12.75">
      <c r="C598" s="2"/>
    </row>
    <row r="599" ht="12.75">
      <c r="C599" s="2"/>
    </row>
    <row r="600" ht="12.75">
      <c r="C600" s="2"/>
    </row>
    <row r="601" ht="12.75">
      <c r="C601" s="2"/>
    </row>
    <row r="602" ht="12.75">
      <c r="C602" s="2"/>
    </row>
    <row r="603" ht="12.75">
      <c r="C603" s="2"/>
    </row>
    <row r="604" ht="12.75">
      <c r="C604" s="2"/>
    </row>
    <row r="605" ht="12.75">
      <c r="C605" s="2"/>
    </row>
    <row r="606" ht="12.75">
      <c r="C606" s="2"/>
    </row>
    <row r="607" ht="12.75">
      <c r="C607" s="2"/>
    </row>
    <row r="608" ht="12.75">
      <c r="C608" s="2"/>
    </row>
    <row r="609" ht="12.75">
      <c r="C609" s="2"/>
    </row>
    <row r="610" ht="12.75">
      <c r="C610" s="2"/>
    </row>
    <row r="611" ht="12.75">
      <c r="C611" s="2"/>
    </row>
    <row r="612" ht="12.75">
      <c r="C612" s="2"/>
    </row>
    <row r="613" ht="12.75">
      <c r="C613" s="2"/>
    </row>
    <row r="614" ht="12.75">
      <c r="C614" s="2"/>
    </row>
    <row r="615" ht="12.75">
      <c r="C615" s="2"/>
    </row>
    <row r="616" ht="12.75">
      <c r="C616" s="2"/>
    </row>
    <row r="617" ht="12.75">
      <c r="C617" s="2"/>
    </row>
    <row r="618" ht="12.75">
      <c r="C618" s="2"/>
    </row>
    <row r="619" ht="12.75">
      <c r="C619" s="2"/>
    </row>
    <row r="620" ht="12.75">
      <c r="C620" s="2"/>
    </row>
    <row r="621" ht="12.75">
      <c r="C621" s="2"/>
    </row>
    <row r="622" ht="12.75">
      <c r="C622" s="2"/>
    </row>
    <row r="623" ht="12.75">
      <c r="C623" s="2"/>
    </row>
    <row r="624" ht="12.75">
      <c r="C624" s="2"/>
    </row>
    <row r="625" ht="12.75">
      <c r="C625" s="2"/>
    </row>
    <row r="626" ht="12.75">
      <c r="C626" s="2"/>
    </row>
    <row r="627" ht="12.75">
      <c r="C627" s="2"/>
    </row>
    <row r="628" ht="12.75">
      <c r="C628" s="2"/>
    </row>
    <row r="629" ht="12.75">
      <c r="C629" s="2"/>
    </row>
    <row r="630" ht="12.75">
      <c r="C630" s="2"/>
    </row>
    <row r="631" ht="12.75">
      <c r="C631" s="2"/>
    </row>
    <row r="632" ht="12.75">
      <c r="C632" s="2"/>
    </row>
    <row r="633" ht="12.75">
      <c r="C633" s="2"/>
    </row>
    <row r="634" ht="12.75">
      <c r="C634" s="2"/>
    </row>
    <row r="635" ht="12.75">
      <c r="C635" s="2"/>
    </row>
    <row r="636" ht="12.75">
      <c r="C636" s="2"/>
    </row>
    <row r="637" ht="12.75">
      <c r="C637" s="2"/>
    </row>
    <row r="638" ht="12.75">
      <c r="C638" s="2"/>
    </row>
    <row r="639" ht="12.75">
      <c r="C639" s="2"/>
    </row>
    <row r="640" ht="12.75">
      <c r="C640" s="2"/>
    </row>
    <row r="641" ht="12.75">
      <c r="C641" s="2"/>
    </row>
    <row r="642" ht="12.75">
      <c r="C642" s="2"/>
    </row>
    <row r="643" ht="12.75">
      <c r="C643" s="2"/>
    </row>
    <row r="644" ht="12.75">
      <c r="C644" s="2"/>
    </row>
    <row r="645" ht="12.75">
      <c r="C645" s="2"/>
    </row>
    <row r="646" ht="12.75">
      <c r="C646" s="2"/>
    </row>
    <row r="647" ht="12.75">
      <c r="C647" s="2"/>
    </row>
    <row r="648" ht="12.75">
      <c r="C648" s="2"/>
    </row>
    <row r="649" ht="12.75">
      <c r="C649" s="2"/>
    </row>
    <row r="650" ht="12.75">
      <c r="C650" s="2"/>
    </row>
    <row r="651" ht="12.75">
      <c r="C651" s="2"/>
    </row>
    <row r="652" ht="12.75">
      <c r="C652" s="2"/>
    </row>
    <row r="653" ht="12.75">
      <c r="C653" s="2"/>
    </row>
    <row r="654" ht="12.75">
      <c r="C654" s="2"/>
    </row>
    <row r="655" ht="12.75">
      <c r="C655" s="2"/>
    </row>
    <row r="656" ht="12.75">
      <c r="C656" s="2"/>
    </row>
    <row r="657" ht="12.75">
      <c r="C657" s="2"/>
    </row>
    <row r="658" ht="12.75">
      <c r="C658" s="2"/>
    </row>
    <row r="659" ht="12.75">
      <c r="C659" s="2"/>
    </row>
    <row r="660" ht="12.75">
      <c r="C660" s="2"/>
    </row>
    <row r="661" ht="12.75">
      <c r="C661" s="2"/>
    </row>
    <row r="662" ht="12.75">
      <c r="C662" s="2"/>
    </row>
    <row r="663" ht="12.75">
      <c r="C663" s="2"/>
    </row>
    <row r="664" ht="12.75">
      <c r="C664" s="2"/>
    </row>
    <row r="665" ht="12.75">
      <c r="C665" s="2"/>
    </row>
    <row r="666" ht="12.75">
      <c r="C666" s="2"/>
    </row>
    <row r="667" ht="12.75">
      <c r="C667" s="2"/>
    </row>
    <row r="668" ht="12.75">
      <c r="C668" s="2"/>
    </row>
    <row r="669" ht="12.75">
      <c r="C669" s="2"/>
    </row>
    <row r="670" ht="12.75">
      <c r="C670" s="2"/>
    </row>
    <row r="671" ht="12.75">
      <c r="C671" s="2"/>
    </row>
    <row r="672" ht="12.75">
      <c r="C672" s="2"/>
    </row>
    <row r="673" ht="12.75">
      <c r="C673" s="2"/>
    </row>
    <row r="674" ht="12.75">
      <c r="C674" s="2"/>
    </row>
    <row r="675" ht="12.75">
      <c r="C675" s="2"/>
    </row>
    <row r="676" ht="12.75">
      <c r="C676" s="2"/>
    </row>
    <row r="677" ht="12.75">
      <c r="C677" s="2"/>
    </row>
    <row r="678" ht="12.75">
      <c r="C678" s="2"/>
    </row>
    <row r="679" ht="12.75">
      <c r="C679" s="2"/>
    </row>
    <row r="680" ht="12.75">
      <c r="C680" s="2"/>
    </row>
    <row r="681" ht="12.75">
      <c r="C681" s="2"/>
    </row>
    <row r="682" ht="12.75">
      <c r="C682" s="2"/>
    </row>
    <row r="683" ht="12.75">
      <c r="C683" s="2"/>
    </row>
    <row r="684" ht="12.75">
      <c r="C684" s="2"/>
    </row>
    <row r="685" ht="12.75">
      <c r="C685" s="2"/>
    </row>
    <row r="686" ht="12.75">
      <c r="C686" s="2"/>
    </row>
    <row r="687" ht="12.75">
      <c r="C687" s="2"/>
    </row>
    <row r="688" ht="12.75">
      <c r="C688" s="2"/>
    </row>
    <row r="689" ht="12.75">
      <c r="C689" s="2"/>
    </row>
    <row r="690" ht="12.75">
      <c r="C690" s="2"/>
    </row>
    <row r="691" ht="12.75">
      <c r="C691" s="2"/>
    </row>
    <row r="692" ht="12.75">
      <c r="C692" s="2"/>
    </row>
    <row r="693" ht="12.75">
      <c r="C693" s="2"/>
    </row>
    <row r="694" ht="12.75">
      <c r="C694" s="2"/>
    </row>
    <row r="695" ht="12.75">
      <c r="C695" s="2"/>
    </row>
    <row r="696" ht="12.75">
      <c r="C696" s="2"/>
    </row>
    <row r="697" ht="12.75">
      <c r="C697" s="2"/>
    </row>
    <row r="698" ht="12.75">
      <c r="C698" s="2"/>
    </row>
    <row r="699" ht="12.75">
      <c r="C699" s="2"/>
    </row>
    <row r="700" ht="12.75">
      <c r="C700" s="2"/>
    </row>
    <row r="701" ht="12.75">
      <c r="C701" s="2"/>
    </row>
    <row r="702" ht="12.75">
      <c r="C702" s="2"/>
    </row>
    <row r="703" ht="12.75">
      <c r="C703" s="2"/>
    </row>
    <row r="704" ht="12.75">
      <c r="C704" s="2"/>
    </row>
    <row r="705" ht="12.75">
      <c r="C705" s="2"/>
    </row>
    <row r="706" ht="12.75">
      <c r="C706" s="2"/>
    </row>
    <row r="707" ht="12.75">
      <c r="C707" s="2"/>
    </row>
    <row r="708" ht="12.75">
      <c r="C708" s="2"/>
    </row>
    <row r="709" ht="12.75">
      <c r="C709" s="2"/>
    </row>
    <row r="710" ht="12.75">
      <c r="C710" s="2"/>
    </row>
    <row r="711" ht="12.75">
      <c r="C711" s="2"/>
    </row>
    <row r="712" ht="12.75">
      <c r="C712" s="2"/>
    </row>
    <row r="713" ht="12.75">
      <c r="C713" s="2"/>
    </row>
    <row r="714" ht="12.75">
      <c r="C714" s="2"/>
    </row>
    <row r="715" ht="12.75">
      <c r="C715" s="2"/>
    </row>
    <row r="716" ht="12.75">
      <c r="C716" s="2"/>
    </row>
    <row r="717" ht="12.75">
      <c r="C717" s="2"/>
    </row>
    <row r="718" ht="12.75">
      <c r="C718" s="2"/>
    </row>
    <row r="719" ht="12.75">
      <c r="C719" s="2"/>
    </row>
    <row r="720" ht="12.75">
      <c r="C720" s="2"/>
    </row>
    <row r="721" ht="12.75">
      <c r="C721" s="2"/>
    </row>
    <row r="722" ht="12.75">
      <c r="C722" s="2"/>
    </row>
    <row r="723" ht="12.75">
      <c r="C723" s="2"/>
    </row>
    <row r="724" ht="12.75">
      <c r="C724" s="2"/>
    </row>
    <row r="725" ht="12.75">
      <c r="C725" s="2"/>
    </row>
    <row r="726" ht="12.75">
      <c r="C726" s="2"/>
    </row>
    <row r="727" ht="12.75">
      <c r="C727" s="2"/>
    </row>
    <row r="728" ht="12.75">
      <c r="C728" s="2"/>
    </row>
    <row r="729" ht="12.75">
      <c r="C729" s="2"/>
    </row>
    <row r="730" ht="12.75">
      <c r="C730" s="2"/>
    </row>
    <row r="731" ht="12.75">
      <c r="C731" s="2"/>
    </row>
    <row r="732" ht="12.75">
      <c r="C732" s="2"/>
    </row>
    <row r="733" ht="12.75">
      <c r="C733" s="2"/>
    </row>
    <row r="734" ht="12.75">
      <c r="C734" s="2"/>
    </row>
    <row r="735" ht="12.75">
      <c r="C735" s="2"/>
    </row>
    <row r="736" ht="12.75">
      <c r="C736" s="2"/>
    </row>
    <row r="737" ht="12.75">
      <c r="C737" s="2"/>
    </row>
    <row r="738" ht="12.75">
      <c r="C738" s="2"/>
    </row>
    <row r="739" ht="12.75">
      <c r="C739" s="2"/>
    </row>
    <row r="740" ht="12.75">
      <c r="C740" s="2"/>
    </row>
    <row r="741" ht="12.75">
      <c r="C741" s="2"/>
    </row>
    <row r="742" ht="12.75">
      <c r="C742" s="2"/>
    </row>
    <row r="743" ht="12.75">
      <c r="C743" s="2"/>
    </row>
    <row r="744" ht="12.75">
      <c r="C744" s="2"/>
    </row>
    <row r="745" ht="12.75">
      <c r="C745" s="2"/>
    </row>
    <row r="746" ht="12.75">
      <c r="C746" s="2"/>
    </row>
    <row r="747" ht="12.75">
      <c r="C747" s="2"/>
    </row>
    <row r="748" ht="12.75">
      <c r="C748" s="2"/>
    </row>
    <row r="749" ht="12.75">
      <c r="C749" s="2"/>
    </row>
    <row r="750" ht="12.75">
      <c r="C750" s="2"/>
    </row>
    <row r="751" ht="12.75">
      <c r="C751" s="2"/>
    </row>
    <row r="752" ht="12.75">
      <c r="C752" s="2"/>
    </row>
    <row r="753" ht="12.75">
      <c r="C753" s="2"/>
    </row>
    <row r="754" ht="12.75">
      <c r="C754" s="2"/>
    </row>
    <row r="755" ht="12.75">
      <c r="C755" s="2"/>
    </row>
    <row r="756" ht="12.75">
      <c r="C756" s="2"/>
    </row>
    <row r="757" ht="12.75">
      <c r="C757" s="2"/>
    </row>
    <row r="758" ht="12.75">
      <c r="C758" s="2"/>
    </row>
    <row r="759" ht="12.75">
      <c r="C759" s="2"/>
    </row>
    <row r="760" ht="12.75">
      <c r="C760" s="2"/>
    </row>
    <row r="761" ht="12.75">
      <c r="C761" s="2"/>
    </row>
    <row r="762" ht="12.75">
      <c r="C762" s="2"/>
    </row>
    <row r="763" ht="12.75">
      <c r="C763" s="2"/>
    </row>
    <row r="764" ht="12.75">
      <c r="C764" s="2"/>
    </row>
    <row r="765" ht="12.75">
      <c r="C765" s="2"/>
    </row>
    <row r="766" ht="12.75">
      <c r="C766" s="2"/>
    </row>
    <row r="767" ht="12.75">
      <c r="C767" s="2"/>
    </row>
    <row r="768" ht="12.75">
      <c r="C768" s="2"/>
    </row>
    <row r="769" ht="12.75">
      <c r="C769" s="2"/>
    </row>
    <row r="770" ht="12.75">
      <c r="C770" s="2"/>
    </row>
    <row r="771" ht="12.75">
      <c r="C771" s="2"/>
    </row>
    <row r="772" ht="12.75">
      <c r="C772" s="2"/>
    </row>
    <row r="773" ht="12.75">
      <c r="C773" s="2"/>
    </row>
    <row r="774" ht="12.75">
      <c r="C774" s="2"/>
    </row>
    <row r="775" ht="12.75">
      <c r="C775" s="2"/>
    </row>
    <row r="776" ht="12.75">
      <c r="C776" s="2"/>
    </row>
    <row r="777" ht="12.75">
      <c r="C777" s="2"/>
    </row>
    <row r="778" ht="12.75">
      <c r="C778" s="2"/>
    </row>
    <row r="779" ht="12.75">
      <c r="C779" s="2"/>
    </row>
    <row r="780" ht="12.75">
      <c r="C780" s="2"/>
    </row>
    <row r="781" ht="12.75">
      <c r="C781" s="2"/>
    </row>
    <row r="782" ht="12.75">
      <c r="C782" s="2"/>
    </row>
    <row r="783" ht="12.75">
      <c r="C783" s="2"/>
    </row>
    <row r="784" ht="12.75">
      <c r="C784" s="2"/>
    </row>
    <row r="785" ht="12.75">
      <c r="C785" s="2"/>
    </row>
    <row r="786" ht="12.75">
      <c r="C786" s="2"/>
    </row>
    <row r="787" ht="12.75">
      <c r="C787" s="2"/>
    </row>
    <row r="788" ht="12.75">
      <c r="C788" s="2"/>
    </row>
    <row r="789" ht="12.75">
      <c r="C789" s="2"/>
    </row>
    <row r="790" ht="12.75">
      <c r="C790" s="2"/>
    </row>
    <row r="791" ht="12.75">
      <c r="C791" s="2"/>
    </row>
    <row r="792" ht="12.75">
      <c r="C792" s="2"/>
    </row>
    <row r="793" ht="12.75">
      <c r="C793" s="2"/>
    </row>
    <row r="794" ht="12.75">
      <c r="C794" s="2"/>
    </row>
    <row r="795" ht="12.75">
      <c r="C795" s="2"/>
    </row>
    <row r="796" ht="12.75">
      <c r="C796" s="2"/>
    </row>
    <row r="797" ht="12.75">
      <c r="C797" s="2"/>
    </row>
    <row r="798" ht="12.75">
      <c r="C798" s="2"/>
    </row>
    <row r="799" ht="12.75">
      <c r="C799" s="2"/>
    </row>
    <row r="800" ht="12.75">
      <c r="C800" s="2"/>
    </row>
    <row r="801" ht="12.75">
      <c r="C801" s="2"/>
    </row>
    <row r="802" ht="12.75">
      <c r="C802" s="2"/>
    </row>
    <row r="803" ht="12.75">
      <c r="C803" s="2"/>
    </row>
    <row r="804" ht="12.75">
      <c r="C804" s="2"/>
    </row>
    <row r="805" ht="12.75">
      <c r="C805" s="2"/>
    </row>
    <row r="806" ht="12.75">
      <c r="C806" s="2"/>
    </row>
    <row r="807" ht="12.75">
      <c r="C807" s="2"/>
    </row>
    <row r="808" ht="12.75">
      <c r="C808" s="2"/>
    </row>
    <row r="809" ht="12.75">
      <c r="C809" s="2"/>
    </row>
    <row r="810" ht="12.75">
      <c r="C810" s="2"/>
    </row>
    <row r="811" ht="12.75">
      <c r="C811" s="2"/>
    </row>
    <row r="812" ht="12.75">
      <c r="C812" s="2"/>
    </row>
    <row r="813" ht="12.75">
      <c r="C813" s="2"/>
    </row>
    <row r="814" ht="12.75">
      <c r="C814" s="2"/>
    </row>
    <row r="815" ht="12.75">
      <c r="C815" s="2"/>
    </row>
    <row r="816" ht="12.75">
      <c r="C816" s="2"/>
    </row>
    <row r="817" ht="12.75">
      <c r="C817" s="2"/>
    </row>
    <row r="818" ht="12.75">
      <c r="C818" s="2"/>
    </row>
    <row r="819" ht="12.75">
      <c r="C819" s="2"/>
    </row>
    <row r="820" ht="12.75">
      <c r="C820" s="2"/>
    </row>
    <row r="821" ht="12.75">
      <c r="C821" s="2"/>
    </row>
    <row r="822" ht="12.75">
      <c r="C822" s="2"/>
    </row>
    <row r="823" ht="12.75">
      <c r="C823" s="2"/>
    </row>
    <row r="824" ht="12.75">
      <c r="C824" s="2"/>
    </row>
    <row r="825" ht="12.75">
      <c r="C825" s="2"/>
    </row>
    <row r="826" ht="12.75">
      <c r="C826" s="2"/>
    </row>
    <row r="827" ht="12.75">
      <c r="C827" s="2"/>
    </row>
    <row r="828" ht="12.75">
      <c r="C828" s="2"/>
    </row>
    <row r="829" ht="12.75">
      <c r="C829" s="2"/>
    </row>
    <row r="830" ht="12.75">
      <c r="C830" s="2"/>
    </row>
    <row r="831" ht="12.75">
      <c r="C831" s="2"/>
    </row>
    <row r="832" ht="12.75">
      <c r="C832" s="2"/>
    </row>
    <row r="833" ht="12.75">
      <c r="C833" s="2"/>
    </row>
    <row r="834" ht="12.75">
      <c r="C834" s="2"/>
    </row>
    <row r="835" ht="12.75">
      <c r="C835" s="2"/>
    </row>
    <row r="836" ht="12.75">
      <c r="C836" s="2"/>
    </row>
    <row r="837" ht="12.75">
      <c r="C837" s="2"/>
    </row>
    <row r="838" ht="12.75">
      <c r="C838" s="2"/>
    </row>
    <row r="839" ht="12.75">
      <c r="C839" s="2"/>
    </row>
    <row r="840" ht="12.75">
      <c r="C840" s="2"/>
    </row>
    <row r="841" ht="12.75">
      <c r="C841" s="2"/>
    </row>
    <row r="842" ht="12.75">
      <c r="C842" s="2"/>
    </row>
    <row r="843" ht="12.75">
      <c r="C843" s="2"/>
    </row>
    <row r="844" ht="12.75">
      <c r="C844" s="2"/>
    </row>
    <row r="845" ht="12.75">
      <c r="C845" s="2"/>
    </row>
    <row r="846" ht="12.75">
      <c r="C846" s="2"/>
    </row>
    <row r="847" ht="12.75">
      <c r="C847" s="2"/>
    </row>
    <row r="848" ht="12.75">
      <c r="C848" s="2"/>
    </row>
    <row r="849" ht="12.75">
      <c r="C849" s="2"/>
    </row>
    <row r="850" ht="12.75">
      <c r="C850" s="2"/>
    </row>
    <row r="851" ht="12.75">
      <c r="C851" s="2"/>
    </row>
    <row r="852" ht="12.75">
      <c r="C852" s="2"/>
    </row>
    <row r="853" ht="12.75">
      <c r="C853" s="2"/>
    </row>
    <row r="854" ht="12.75">
      <c r="C854" s="2"/>
    </row>
    <row r="855" ht="12.75">
      <c r="C855" s="2"/>
    </row>
    <row r="856" ht="12.75">
      <c r="C856" s="2"/>
    </row>
    <row r="857" ht="12.75">
      <c r="C857" s="2"/>
    </row>
    <row r="858" ht="12.75">
      <c r="C858" s="2"/>
    </row>
    <row r="859" ht="12.75">
      <c r="C859" s="2"/>
    </row>
    <row r="860" ht="12.75">
      <c r="C860" s="2"/>
    </row>
    <row r="861" ht="12.75">
      <c r="C861" s="2"/>
    </row>
    <row r="862" ht="12.75">
      <c r="C862" s="2"/>
    </row>
    <row r="863" ht="12.75">
      <c r="C863" s="2"/>
    </row>
    <row r="864" ht="12.75">
      <c r="C864" s="2"/>
    </row>
    <row r="865" ht="12.75">
      <c r="C865" s="2"/>
    </row>
    <row r="866" ht="12.75">
      <c r="C866" s="2"/>
    </row>
    <row r="867" ht="12.75">
      <c r="C867" s="2"/>
    </row>
    <row r="868" ht="12.75">
      <c r="C868" s="2"/>
    </row>
    <row r="869" ht="12.75">
      <c r="C869" s="2"/>
    </row>
    <row r="870" ht="12.75">
      <c r="C870" s="2"/>
    </row>
    <row r="871" ht="12.75">
      <c r="C871" s="2"/>
    </row>
    <row r="872" ht="12.75">
      <c r="C872" s="2"/>
    </row>
    <row r="873" ht="12.75">
      <c r="C873" s="2"/>
    </row>
    <row r="874" ht="12.75">
      <c r="C874" s="2"/>
    </row>
    <row r="875" ht="12.75">
      <c r="C875" s="2"/>
    </row>
    <row r="876" ht="12.75">
      <c r="C876" s="2"/>
    </row>
    <row r="877" ht="12.75">
      <c r="C877" s="2"/>
    </row>
    <row r="878" ht="12.75">
      <c r="C878" s="2"/>
    </row>
    <row r="879" ht="12.75">
      <c r="C879" s="2"/>
    </row>
    <row r="880" ht="12.75">
      <c r="C880" s="2"/>
    </row>
    <row r="881" ht="12.75">
      <c r="C881" s="2"/>
    </row>
    <row r="882" ht="12.75">
      <c r="C882" s="2"/>
    </row>
    <row r="883" ht="12.75">
      <c r="C883" s="2"/>
    </row>
    <row r="884" ht="12.75">
      <c r="C884" s="2"/>
    </row>
    <row r="885" ht="12.75">
      <c r="C885" s="2"/>
    </row>
    <row r="886" ht="12.75">
      <c r="C886" s="2"/>
    </row>
    <row r="887" ht="12.75">
      <c r="C887" s="2"/>
    </row>
    <row r="888" ht="12.75">
      <c r="C888" s="2"/>
    </row>
    <row r="889" ht="12.75">
      <c r="C889" s="2"/>
    </row>
    <row r="890" ht="12.75">
      <c r="C890" s="2"/>
    </row>
    <row r="891" ht="12.75">
      <c r="C891" s="2"/>
    </row>
    <row r="892" ht="12.75">
      <c r="C892" s="2"/>
    </row>
    <row r="893" ht="12.75">
      <c r="C893" s="2"/>
    </row>
    <row r="894" ht="12.75">
      <c r="C894" s="2"/>
    </row>
    <row r="895" ht="12.75">
      <c r="C895" s="2"/>
    </row>
    <row r="896" ht="12.75">
      <c r="C896" s="2"/>
    </row>
    <row r="897" ht="12.75">
      <c r="C897" s="2"/>
    </row>
    <row r="898" ht="12.75">
      <c r="C898" s="2"/>
    </row>
    <row r="899" ht="12.75">
      <c r="C899" s="2"/>
    </row>
    <row r="900" ht="12.75">
      <c r="C900" s="2"/>
    </row>
    <row r="901" ht="12.75">
      <c r="C901" s="2"/>
    </row>
    <row r="902" ht="12.75">
      <c r="C902" s="2"/>
    </row>
    <row r="903" ht="12.75">
      <c r="C903" s="2"/>
    </row>
    <row r="904" ht="12.75">
      <c r="C904" s="2"/>
    </row>
    <row r="905" ht="12.75">
      <c r="C905" s="2"/>
    </row>
    <row r="906" ht="12.75">
      <c r="C906" s="2"/>
    </row>
    <row r="907" ht="12.75">
      <c r="C907" s="2"/>
    </row>
    <row r="908" ht="12.75">
      <c r="C908" s="2"/>
    </row>
    <row r="909" ht="12.75">
      <c r="C909" s="2"/>
    </row>
    <row r="910" ht="12.75">
      <c r="C910" s="2"/>
    </row>
    <row r="911" ht="12.75">
      <c r="C911" s="2"/>
    </row>
    <row r="912" ht="12.75">
      <c r="C912" s="2"/>
    </row>
    <row r="913" ht="12.75">
      <c r="C913" s="2"/>
    </row>
    <row r="914" ht="12.75">
      <c r="C914" s="2"/>
    </row>
    <row r="915" ht="12.75">
      <c r="C915" s="2"/>
    </row>
    <row r="916" ht="12.75">
      <c r="C916" s="2"/>
    </row>
    <row r="917" ht="12.75">
      <c r="C917" s="2"/>
    </row>
    <row r="918" ht="12.75">
      <c r="C918" s="2"/>
    </row>
    <row r="919" ht="12.75">
      <c r="C919" s="2"/>
    </row>
    <row r="920" ht="12.75">
      <c r="C920" s="2"/>
    </row>
    <row r="921" ht="12.75">
      <c r="C921" s="2"/>
    </row>
    <row r="922" ht="12.75">
      <c r="C922" s="2"/>
    </row>
    <row r="923" ht="12.75">
      <c r="C923" s="2"/>
    </row>
    <row r="924" ht="12.75">
      <c r="C924" s="2"/>
    </row>
    <row r="925" ht="12.75">
      <c r="C925" s="2"/>
    </row>
    <row r="926" ht="12.75">
      <c r="C926" s="2"/>
    </row>
    <row r="927" ht="12.75">
      <c r="C927" s="2"/>
    </row>
    <row r="928" ht="12.75">
      <c r="C928" s="2"/>
    </row>
    <row r="929" ht="12.75">
      <c r="C929" s="2"/>
    </row>
    <row r="930" ht="12.75">
      <c r="C930" s="2"/>
    </row>
    <row r="931" ht="12.75">
      <c r="C931" s="2"/>
    </row>
    <row r="932" ht="12.75">
      <c r="C932" s="2"/>
    </row>
    <row r="933" ht="12.75">
      <c r="C933" s="2"/>
    </row>
    <row r="934" ht="12.75">
      <c r="C934" s="2"/>
    </row>
    <row r="935" ht="12.75">
      <c r="C935" s="2"/>
    </row>
    <row r="936" ht="12.75">
      <c r="C936" s="2"/>
    </row>
    <row r="937" ht="12.75">
      <c r="C937" s="2"/>
    </row>
    <row r="938" ht="12.75">
      <c r="C938" s="2"/>
    </row>
    <row r="939" ht="12.75">
      <c r="C939" s="2"/>
    </row>
    <row r="940" ht="12.75">
      <c r="C940" s="2"/>
    </row>
    <row r="941" ht="12.75">
      <c r="C941" s="2"/>
    </row>
    <row r="942" ht="12.75">
      <c r="C942" s="2"/>
    </row>
    <row r="943" ht="12.75">
      <c r="C943" s="2"/>
    </row>
    <row r="944" ht="12.75">
      <c r="C944" s="2"/>
    </row>
    <row r="945" ht="12.75">
      <c r="C945" s="2"/>
    </row>
    <row r="946" ht="12.75">
      <c r="C946" s="2"/>
    </row>
    <row r="947" ht="12.75">
      <c r="C947" s="2"/>
    </row>
    <row r="948" ht="12.75">
      <c r="C948" s="2"/>
    </row>
    <row r="949" ht="12.75">
      <c r="C949" s="2"/>
    </row>
    <row r="950" ht="12.75">
      <c r="C950" s="2"/>
    </row>
    <row r="951" ht="12.75">
      <c r="C951" s="2"/>
    </row>
    <row r="952" ht="12.75">
      <c r="C952" s="2"/>
    </row>
    <row r="953" ht="12.75">
      <c r="C953" s="2"/>
    </row>
    <row r="954" ht="12.75">
      <c r="C954" s="2"/>
    </row>
    <row r="955" ht="12.75">
      <c r="C955" s="2"/>
    </row>
    <row r="956" ht="12.75">
      <c r="C956" s="2"/>
    </row>
    <row r="957" ht="12.75">
      <c r="C957" s="2"/>
    </row>
    <row r="958" ht="12.75">
      <c r="C958" s="2"/>
    </row>
    <row r="959" ht="12.75">
      <c r="C959" s="2"/>
    </row>
    <row r="960" ht="12.75">
      <c r="C960" s="2"/>
    </row>
    <row r="961" ht="12.75">
      <c r="C961" s="2"/>
    </row>
    <row r="962" ht="12.75">
      <c r="C962" s="2"/>
    </row>
    <row r="963" ht="12.75">
      <c r="C963" s="2"/>
    </row>
    <row r="964" ht="12.75">
      <c r="C964" s="2"/>
    </row>
    <row r="965" ht="12.75">
      <c r="C965" s="2"/>
    </row>
    <row r="966" ht="12.75">
      <c r="C966" s="2"/>
    </row>
    <row r="967" ht="12.75">
      <c r="C967" s="2"/>
    </row>
    <row r="968" ht="12.75">
      <c r="C968" s="2"/>
    </row>
    <row r="969" ht="12.75">
      <c r="C969" s="2"/>
    </row>
    <row r="970" ht="12.75">
      <c r="C970" s="2"/>
    </row>
    <row r="971" ht="12.75">
      <c r="C971" s="2"/>
    </row>
    <row r="972" ht="12.75">
      <c r="C972" s="2"/>
    </row>
    <row r="973" ht="12.75">
      <c r="C973" s="2"/>
    </row>
    <row r="974" ht="12.75">
      <c r="C974" s="2"/>
    </row>
    <row r="975" ht="12.75">
      <c r="C975" s="2"/>
    </row>
    <row r="976" ht="12.75">
      <c r="C976" s="2"/>
    </row>
    <row r="977" ht="12.75">
      <c r="C977" s="2"/>
    </row>
    <row r="978" ht="12.75">
      <c r="C978" s="2"/>
    </row>
    <row r="979" ht="12.75">
      <c r="C979" s="2"/>
    </row>
    <row r="980" ht="12.75">
      <c r="C980" s="2"/>
    </row>
    <row r="981" ht="12.75">
      <c r="C981" s="2"/>
    </row>
    <row r="982" ht="12.75">
      <c r="C982" s="2"/>
    </row>
    <row r="983" ht="12.75">
      <c r="C983" s="2"/>
    </row>
    <row r="984" ht="12.75">
      <c r="C984" s="2"/>
    </row>
    <row r="985" ht="12.75">
      <c r="C985" s="2"/>
    </row>
    <row r="986" ht="12.75">
      <c r="C986" s="2"/>
    </row>
    <row r="987" ht="12.75">
      <c r="C987" s="2"/>
    </row>
    <row r="988" ht="12.75">
      <c r="C988" s="2"/>
    </row>
    <row r="989" ht="12.75">
      <c r="C989" s="2"/>
    </row>
    <row r="990" ht="12.75">
      <c r="C990" s="2"/>
    </row>
    <row r="991" ht="12.75">
      <c r="C991" s="2"/>
    </row>
    <row r="992" ht="12.75">
      <c r="C992" s="2"/>
    </row>
    <row r="993" ht="12.75">
      <c r="C993" s="2"/>
    </row>
    <row r="994" ht="12.75">
      <c r="C994" s="2"/>
    </row>
    <row r="995" ht="12.75">
      <c r="C995" s="2"/>
    </row>
    <row r="996" ht="12.75">
      <c r="C996" s="2"/>
    </row>
    <row r="997" ht="12.75">
      <c r="C997" s="2"/>
    </row>
    <row r="998" ht="12.75">
      <c r="C998" s="2"/>
    </row>
    <row r="999" ht="12.75">
      <c r="C999" s="2"/>
    </row>
    <row r="1000" ht="12.75">
      <c r="C1000" s="2"/>
    </row>
    <row r="1001" ht="12.75">
      <c r="C1001" s="2"/>
    </row>
    <row r="1002" ht="12.75">
      <c r="C1002" s="2"/>
    </row>
    <row r="1003" ht="12.75">
      <c r="C1003" s="2"/>
    </row>
    <row r="1004" ht="12.75">
      <c r="C1004" s="2"/>
    </row>
    <row r="1005" ht="12.75">
      <c r="C1005" s="2"/>
    </row>
    <row r="1006" ht="12.75">
      <c r="C1006" s="2"/>
    </row>
    <row r="1007" ht="12.75">
      <c r="C1007" s="2"/>
    </row>
    <row r="1008" ht="12.75">
      <c r="C1008" s="2"/>
    </row>
    <row r="1009" ht="12.75">
      <c r="C1009" s="2"/>
    </row>
    <row r="1010" ht="12.75">
      <c r="C1010" s="2"/>
    </row>
    <row r="1011" ht="12.75">
      <c r="C1011" s="2"/>
    </row>
    <row r="1012" ht="12.75">
      <c r="C1012" s="2"/>
    </row>
    <row r="1013" ht="12.75">
      <c r="C1013" s="2"/>
    </row>
    <row r="1014" ht="12.75">
      <c r="C1014" s="2"/>
    </row>
    <row r="1015" ht="12.75">
      <c r="C1015" s="2"/>
    </row>
    <row r="1016" ht="12.75">
      <c r="C1016" s="2"/>
    </row>
    <row r="1017" ht="12.75">
      <c r="C1017" s="2"/>
    </row>
    <row r="1018" ht="12.75">
      <c r="C1018" s="2"/>
    </row>
    <row r="1019" ht="12.75">
      <c r="C1019" s="2"/>
    </row>
    <row r="1020" ht="12.75">
      <c r="C1020" s="2"/>
    </row>
    <row r="1021" ht="12.75">
      <c r="C1021" s="2"/>
    </row>
    <row r="1022" ht="12.75">
      <c r="C1022" s="2"/>
    </row>
    <row r="1023" ht="12.75">
      <c r="C1023" s="2"/>
    </row>
    <row r="1024" ht="12.75">
      <c r="C1024" s="2"/>
    </row>
    <row r="1025" ht="12.75">
      <c r="C1025" s="2"/>
    </row>
    <row r="1026" ht="12.75">
      <c r="C1026" s="2"/>
    </row>
    <row r="1027" ht="12.75">
      <c r="C1027" s="2"/>
    </row>
    <row r="1028" ht="12.75">
      <c r="C1028" s="2"/>
    </row>
    <row r="1029" ht="12.75">
      <c r="C1029" s="2"/>
    </row>
    <row r="1030" ht="12.75">
      <c r="C1030" s="2"/>
    </row>
    <row r="1031" ht="12.75">
      <c r="C1031" s="2"/>
    </row>
    <row r="1032" ht="12.75">
      <c r="C1032" s="2"/>
    </row>
    <row r="1033" ht="12.75">
      <c r="C1033" s="2"/>
    </row>
    <row r="1034" ht="12.75">
      <c r="C1034" s="2"/>
    </row>
    <row r="1035" ht="12.75">
      <c r="C1035" s="2"/>
    </row>
    <row r="1036" ht="12.75">
      <c r="C1036" s="2"/>
    </row>
    <row r="1037" ht="12.75">
      <c r="C1037" s="2"/>
    </row>
    <row r="1038" ht="12.75">
      <c r="C1038" s="2"/>
    </row>
    <row r="1039" ht="12.75">
      <c r="C1039" s="2"/>
    </row>
    <row r="1040" ht="12.75">
      <c r="C1040" s="2"/>
    </row>
    <row r="1041" ht="12.75">
      <c r="C1041" s="2"/>
    </row>
    <row r="1042" ht="12.75">
      <c r="C1042" s="2"/>
    </row>
    <row r="1043" ht="12.75">
      <c r="C1043" s="2"/>
    </row>
    <row r="1044" ht="12.75">
      <c r="C1044" s="2"/>
    </row>
    <row r="1045" ht="12.75">
      <c r="C1045" s="2"/>
    </row>
    <row r="1046" ht="12.75">
      <c r="C1046" s="2"/>
    </row>
    <row r="1047" ht="12.75">
      <c r="C1047" s="2"/>
    </row>
    <row r="1048" ht="12.75">
      <c r="C1048" s="2"/>
    </row>
    <row r="1049" ht="12.75">
      <c r="C1049" s="2"/>
    </row>
    <row r="1050" ht="12.75">
      <c r="C1050" s="2"/>
    </row>
    <row r="1051" ht="12.75">
      <c r="C1051" s="2"/>
    </row>
    <row r="1052" ht="12.75">
      <c r="C1052" s="2"/>
    </row>
    <row r="1053" ht="12.75">
      <c r="C1053" s="2"/>
    </row>
    <row r="1054" ht="12.75">
      <c r="C1054" s="2"/>
    </row>
    <row r="1055" ht="12.75">
      <c r="C1055" s="2"/>
    </row>
    <row r="1056" ht="12.75">
      <c r="C1056" s="2"/>
    </row>
    <row r="1057" ht="12.75">
      <c r="C1057" s="2"/>
    </row>
    <row r="1058" ht="12.75">
      <c r="C1058" s="2"/>
    </row>
    <row r="1059" ht="12.75">
      <c r="C1059" s="2"/>
    </row>
    <row r="1060" ht="12.75">
      <c r="C1060" s="2"/>
    </row>
    <row r="1061" ht="12.75">
      <c r="C1061" s="2"/>
    </row>
    <row r="1062" ht="12.75">
      <c r="C1062" s="2"/>
    </row>
    <row r="1063" ht="12.75">
      <c r="C1063" s="2"/>
    </row>
    <row r="1064" ht="12.75">
      <c r="C1064" s="2"/>
    </row>
    <row r="1065" ht="12.75">
      <c r="C1065" s="2"/>
    </row>
    <row r="1066" ht="12.75">
      <c r="C1066" s="2"/>
    </row>
    <row r="1067" ht="12.75">
      <c r="C1067" s="2"/>
    </row>
    <row r="1068" ht="12.75">
      <c r="C1068" s="2"/>
    </row>
    <row r="1069" ht="12.75">
      <c r="C1069" s="2"/>
    </row>
    <row r="1070" ht="12.75">
      <c r="C1070" s="2"/>
    </row>
    <row r="1071" ht="12.75">
      <c r="C1071" s="2"/>
    </row>
    <row r="1072" ht="12.75">
      <c r="C1072" s="2"/>
    </row>
    <row r="1073" ht="12.75">
      <c r="C1073" s="2"/>
    </row>
    <row r="1074" ht="12.75">
      <c r="C1074" s="2"/>
    </row>
    <row r="1075" ht="12.75">
      <c r="C1075" s="2"/>
    </row>
    <row r="1076" ht="12.75">
      <c r="C1076" s="2"/>
    </row>
    <row r="1077" ht="12.75">
      <c r="C1077" s="2"/>
    </row>
    <row r="1078" ht="12.75">
      <c r="C1078" s="2"/>
    </row>
    <row r="1079" ht="12.75">
      <c r="C1079" s="2"/>
    </row>
    <row r="1080" ht="12.75">
      <c r="C1080" s="2"/>
    </row>
    <row r="1081" ht="12.75">
      <c r="C1081" s="2"/>
    </row>
    <row r="1082" ht="12.75">
      <c r="C1082" s="2"/>
    </row>
    <row r="1083" ht="12.75">
      <c r="C1083" s="2"/>
    </row>
    <row r="1084" ht="12.75">
      <c r="C1084" s="2"/>
    </row>
    <row r="1085" ht="12.75">
      <c r="C1085" s="2"/>
    </row>
    <row r="1086" ht="12.75">
      <c r="C1086" s="2"/>
    </row>
    <row r="1087" ht="12.75">
      <c r="C1087" s="2"/>
    </row>
    <row r="1088" ht="12.75">
      <c r="C1088" s="2"/>
    </row>
    <row r="1089" ht="12.75">
      <c r="C1089" s="2"/>
    </row>
    <row r="1090" ht="12.75">
      <c r="C1090" s="2"/>
    </row>
    <row r="1091" ht="12.75">
      <c r="C1091" s="2"/>
    </row>
    <row r="1092" ht="12.75">
      <c r="C1092" s="2"/>
    </row>
    <row r="1093" ht="12.75">
      <c r="C1093" s="2"/>
    </row>
    <row r="1094" ht="12.75">
      <c r="C1094" s="2"/>
    </row>
    <row r="1095" ht="12.75">
      <c r="C1095" s="2"/>
    </row>
    <row r="1096" ht="12.75">
      <c r="C1096" s="2"/>
    </row>
    <row r="1097" ht="12.75">
      <c r="C1097" s="2"/>
    </row>
    <row r="1098" ht="12.75">
      <c r="C1098" s="2"/>
    </row>
    <row r="1099" ht="12.75">
      <c r="C1099" s="2"/>
    </row>
    <row r="1100" ht="12.75">
      <c r="C1100" s="2"/>
    </row>
    <row r="1101" ht="12.75">
      <c r="C1101" s="2"/>
    </row>
    <row r="1102" ht="12.75">
      <c r="C1102" s="2"/>
    </row>
    <row r="1103" ht="12.75">
      <c r="C1103" s="2"/>
    </row>
    <row r="1104" ht="12.75">
      <c r="C1104" s="2"/>
    </row>
    <row r="1105" ht="12.75">
      <c r="C1105" s="2"/>
    </row>
    <row r="1106" ht="12.75">
      <c r="C1106" s="2"/>
    </row>
    <row r="1107" ht="12.75">
      <c r="C1107" s="2"/>
    </row>
    <row r="1108" ht="12.75">
      <c r="C1108" s="2"/>
    </row>
    <row r="1109" ht="12.75">
      <c r="C1109" s="2"/>
    </row>
    <row r="1110" ht="12.75">
      <c r="C1110" s="2"/>
    </row>
    <row r="1111" ht="12.75">
      <c r="C1111" s="2"/>
    </row>
    <row r="1112" ht="12.75">
      <c r="C1112" s="2"/>
    </row>
    <row r="1113" ht="12.75">
      <c r="C1113" s="2"/>
    </row>
    <row r="1114" ht="12.75">
      <c r="C1114" s="2"/>
    </row>
    <row r="1115" ht="12.75">
      <c r="C1115" s="2"/>
    </row>
    <row r="1116" ht="12.75">
      <c r="C1116" s="2"/>
    </row>
    <row r="1117" ht="12.75">
      <c r="C1117" s="2"/>
    </row>
    <row r="1118" ht="12.75">
      <c r="C1118" s="2"/>
    </row>
    <row r="1119" ht="12.75">
      <c r="C1119" s="2"/>
    </row>
    <row r="1120" ht="12.75">
      <c r="C1120" s="2"/>
    </row>
    <row r="1121" ht="12.75">
      <c r="C1121" s="2"/>
    </row>
    <row r="1122" ht="12.75">
      <c r="C1122" s="2"/>
    </row>
    <row r="1123" ht="12.75">
      <c r="C1123" s="2"/>
    </row>
    <row r="1124" ht="12.75">
      <c r="C1124" s="2"/>
    </row>
    <row r="1125" ht="12.75">
      <c r="C1125" s="2"/>
    </row>
    <row r="1126" ht="12.75">
      <c r="C1126" s="2"/>
    </row>
    <row r="1127" ht="12.75">
      <c r="C1127" s="2"/>
    </row>
    <row r="1128" ht="12.75">
      <c r="C1128" s="2"/>
    </row>
    <row r="1129" ht="12.75">
      <c r="C1129" s="2"/>
    </row>
    <row r="1130" ht="12.75">
      <c r="C1130" s="2"/>
    </row>
    <row r="1131" ht="12.75">
      <c r="C1131" s="2"/>
    </row>
    <row r="1132" ht="12.75">
      <c r="C1132" s="2"/>
    </row>
    <row r="1133" ht="12.75">
      <c r="C1133" s="2"/>
    </row>
    <row r="1134" ht="12.75">
      <c r="C1134" s="2"/>
    </row>
    <row r="1135" ht="12.75">
      <c r="C1135" s="2"/>
    </row>
    <row r="1136" ht="12.75">
      <c r="C1136" s="2"/>
    </row>
    <row r="1137" ht="12.75">
      <c r="C1137" s="2"/>
    </row>
    <row r="1138" ht="12.75">
      <c r="C1138" s="2"/>
    </row>
    <row r="1139" ht="12.75">
      <c r="C1139" s="2"/>
    </row>
    <row r="1140" ht="12.75">
      <c r="C1140" s="2"/>
    </row>
    <row r="1141" ht="12.75">
      <c r="C1141" s="2"/>
    </row>
    <row r="1142" ht="12.75">
      <c r="C1142" s="2"/>
    </row>
    <row r="1143" ht="12.75">
      <c r="C1143" s="2"/>
    </row>
    <row r="1144" ht="12.75">
      <c r="C1144" s="2"/>
    </row>
    <row r="1145" ht="12.75">
      <c r="C1145" s="2"/>
    </row>
    <row r="1146" ht="12.75">
      <c r="C1146" s="2"/>
    </row>
    <row r="1147" ht="12.75">
      <c r="C1147" s="2"/>
    </row>
    <row r="1148" ht="12.75">
      <c r="C1148" s="2"/>
    </row>
    <row r="1149" ht="12.75">
      <c r="C1149" s="2"/>
    </row>
    <row r="1150" ht="12.75">
      <c r="C1150" s="2"/>
    </row>
    <row r="1151" ht="12.75">
      <c r="C1151" s="2"/>
    </row>
    <row r="1152" ht="12.75">
      <c r="C1152" s="2"/>
    </row>
    <row r="1153" ht="12.75">
      <c r="C1153" s="2"/>
    </row>
    <row r="1154" ht="12.75">
      <c r="C1154" s="2"/>
    </row>
    <row r="1155" ht="12.75">
      <c r="C1155" s="2"/>
    </row>
    <row r="1156" ht="12.75">
      <c r="C1156" s="2"/>
    </row>
    <row r="1157" ht="12.75">
      <c r="C1157" s="2"/>
    </row>
    <row r="1158" ht="12.75">
      <c r="C1158" s="2"/>
    </row>
    <row r="1159" ht="12.75">
      <c r="C1159" s="2"/>
    </row>
    <row r="1160" ht="12.75">
      <c r="C1160" s="2"/>
    </row>
    <row r="1161" ht="12.75">
      <c r="C1161" s="2"/>
    </row>
    <row r="1162" ht="12.75">
      <c r="C1162" s="2"/>
    </row>
    <row r="1163" ht="12.75">
      <c r="C1163" s="2"/>
    </row>
    <row r="1164" ht="12.75">
      <c r="C1164" s="2"/>
    </row>
    <row r="1165" ht="12.75">
      <c r="C1165" s="2"/>
    </row>
    <row r="1166" ht="12.75">
      <c r="C1166" s="2"/>
    </row>
    <row r="1167" ht="12.75">
      <c r="C1167" s="2"/>
    </row>
    <row r="1168" ht="12.75">
      <c r="C1168" s="2"/>
    </row>
    <row r="1169" ht="12.75">
      <c r="C1169" s="2"/>
    </row>
    <row r="1170" ht="12.75">
      <c r="C1170" s="2"/>
    </row>
    <row r="1171" ht="12.75">
      <c r="C1171" s="2"/>
    </row>
  </sheetData>
  <sheetProtection/>
  <mergeCells count="25">
    <mergeCell ref="N10:N11"/>
    <mergeCell ref="O9:O11"/>
    <mergeCell ref="G9:H9"/>
    <mergeCell ref="G10:G11"/>
    <mergeCell ref="H10:H11"/>
    <mergeCell ref="E8:I8"/>
    <mergeCell ref="F9:F11"/>
    <mergeCell ref="K9:K11"/>
    <mergeCell ref="A6:B6"/>
    <mergeCell ref="A5:B5"/>
    <mergeCell ref="A82:D82"/>
    <mergeCell ref="C8:C11"/>
    <mergeCell ref="A8:A11"/>
    <mergeCell ref="B8:B11"/>
    <mergeCell ref="D8:D11"/>
    <mergeCell ref="N1:P1"/>
    <mergeCell ref="J9:J11"/>
    <mergeCell ref="L9:L11"/>
    <mergeCell ref="M9:N9"/>
    <mergeCell ref="M10:M11"/>
    <mergeCell ref="D4:O4"/>
    <mergeCell ref="I9:I11"/>
    <mergeCell ref="J8:O8"/>
    <mergeCell ref="P8:P11"/>
    <mergeCell ref="E9:E11"/>
  </mergeCells>
  <printOptions/>
  <pageMargins left="0.1968503937007874" right="0.1968503937007874" top="0.7874015748031497" bottom="0.7874015748031497" header="0.5118110236220472" footer="0.5118110236220472"/>
  <pageSetup fitToHeight="3" fitToWidth="1" horizontalDpi="600" verticalDpi="600" orientation="landscape" paperSize="9" scale="72" r:id="rId1"/>
  <rowBreaks count="1" manualBreakCount="1">
    <brk id="70"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Asus</cp:lastModifiedBy>
  <cp:lastPrinted>2024-01-10T06:59:27Z</cp:lastPrinted>
  <dcterms:created xsi:type="dcterms:W3CDTF">1996-10-08T23:32:33Z</dcterms:created>
  <dcterms:modified xsi:type="dcterms:W3CDTF">2024-01-12T11:12:18Z</dcterms:modified>
  <cp:category/>
  <cp:version/>
  <cp:contentType/>
  <cp:contentStatus/>
</cp:coreProperties>
</file>