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екретар\Сесії\2024\Рішення\35 сесія 27.06.24\Додатки до рішення 08. Звіт І квартал 2024 року\"/>
    </mc:Choice>
  </mc:AlternateContent>
  <bookViews>
    <workbookView xWindow="0" yWindow="0" windowWidth="20490" windowHeight="7650"/>
  </bookViews>
  <sheets>
    <sheet name="Лист1" sheetId="1" r:id="rId1"/>
  </sheets>
  <definedNames>
    <definedName name="_xlnm.Print_Titles" localSheetId="0">Лист1!$6:$7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</calcChain>
</file>

<file path=xl/sharedStrings.xml><?xml version="1.0" encoding="utf-8"?>
<sst xmlns="http://schemas.openxmlformats.org/spreadsheetml/2006/main" count="129" uniqueCount="119">
  <si>
    <t>грн.</t>
  </si>
  <si>
    <t>ККД</t>
  </si>
  <si>
    <t>Уточн.річн. план</t>
  </si>
  <si>
    <t xml:space="preserve"> Уточ.пл. за період</t>
  </si>
  <si>
    <t>Факт</t>
  </si>
  <si>
    <t>+/-</t>
  </si>
  <si>
    <t>% викон.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</si>
  <si>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</si>
  <si>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</si>
  <si>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</si>
  <si>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</si>
  <si>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</si>
  <si>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</si>
  <si>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</si>
  <si>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</si>
  <si>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11020200</t>
  </si>
  <si>
    <t>Податок на прибуток підприємств та фінансових установ комунальної власності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</si>
  <si>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</si>
  <si>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</si>
  <si>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</si>
  <si>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</si>
  <si>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14021900</t>
  </si>
  <si>
    <t>Пальне</t>
  </si>
  <si>
    <t>14031900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</si>
  <si>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</si>
  <si>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</si>
  <si>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</si>
  <si>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</si>
  <si>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</si>
  <si>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</si>
  <si>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</si>
  <si>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</si>
  <si>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</si>
  <si>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</si>
  <si>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</si>
  <si>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</si>
  <si>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</si>
  <si>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</si>
  <si>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</si>
  <si>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</si>
  <si>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</si>
  <si>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</si>
  <si>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</si>
  <si>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</si>
  <si>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</si>
  <si>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</si>
  <si>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</si>
  <si>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</si>
  <si>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18030200</t>
  </si>
  <si>
    <t>Туристичний збір, сплачений фізичними особами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</si>
  <si>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</si>
  <si>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</si>
  <si>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</si>
  <si>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</si>
  <si>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</si>
  <si>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</si>
  <si>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</si>
  <si>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</si>
  <si>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</si>
  <si>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</si>
  <si>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</si>
  <si>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</si>
  <si>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</si>
  <si>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</si>
  <si>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</si>
  <si>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</si>
  <si>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</si>
  <si>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</si>
  <si>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</si>
  <si>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</si>
  <si>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</si>
  <si>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</si>
  <si>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</si>
  <si>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</si>
  <si>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24060300</t>
  </si>
  <si>
    <t>Інші надходження</t>
  </si>
  <si>
    <t>41020100</t>
  </si>
  <si>
    <t>Базова дотація</t>
  </si>
  <si>
    <t>41033900</t>
  </si>
  <si>
    <t>Освітня субвенція з державного бюджету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</si>
  <si>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</si>
  <si>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</si>
  <si>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</si>
  <si>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</si>
  <si>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</si>
  <si>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</si>
  <si>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 xml:space="preserve"> </t>
  </si>
  <si>
    <t xml:space="preserve">Усього ( без урахування трансфертів) </t>
  </si>
  <si>
    <t xml:space="preserve">Усього 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</si>
  <si>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</si>
  <si>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</si>
  <si>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</si>
  <si>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</si>
  <si>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</si>
  <si>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</si>
  <si>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</si>
  <si>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</si>
  <si>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25010100</t>
  </si>
  <si>
    <t>Плата за послуги, що надаються бюджетними установами згідно з їх основною діяльністю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</si>
  <si>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</si>
  <si>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</si>
  <si>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25010400</t>
  </si>
  <si>
    <t>Надходження бюджетних установ від реалізації в установленому порядку майна (крім нерухомого майна)</t>
  </si>
  <si>
    <t>25020100</t>
  </si>
  <si>
    <t>Благодійні внески, гранти та дарунки</t>
  </si>
  <si>
    <t>25020200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</si>
  <si>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</si>
  <si>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</si>
  <si>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Річний план</t>
  </si>
  <si>
    <t>План на І квартал</t>
  </si>
  <si>
    <t>Додаток 1</t>
  </si>
  <si>
    <t>Доходи загального фонду</t>
  </si>
  <si>
    <t>Доходи спеціального фонду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</si>
  <si>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</si>
  <si>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Начальник фінансового управління
Новоодеської міської ради</t>
  </si>
  <si>
    <t>Тетяна ЛИТВИНЕНКО</t>
  </si>
  <si>
    <t xml:space="preserve">Аналіз виконання доходної частини бюджету Новоодеської міської територіальної громади 
за І квартал 2024 року </t>
  </si>
  <si>
    <t>до рішення міської ради</t>
  </si>
  <si>
    <t>від 27 червня 2024 року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</si>
</sst>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4"/>
      <name val="Arial Cyr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0" fillId="0" borderId="0" xfId="0" applyBorder="1" applyAlignment="1">
      <alignment vertical="center" wrapText="1"/>
    </xf>
    <xf numFmtId="4" fontId="0" fillId="0" borderId="0" xfId="0" applyNumberFormat="1" applyBorder="1" applyAlignment="1">
      <alignment vertical="center"/>
    </xf>
    <xf numFmtId="4" fontId="1" fillId="2" borderId="0" xfId="0" applyNumberFormat="1" applyFont="1" applyFill="1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center"/>
    </xf>
    <xf numFmtId="4" fontId="4" fillId="0" borderId="0" xfId="0" applyNumberFormat="1" applyFont="1"/>
    <xf numFmtId="4" fontId="0" fillId="0" borderId="0" xfId="0" applyNumberFormat="1" applyFont="1"/>
    <xf numFmtId="0" fontId="0" fillId="0" borderId="0" xfId="0" applyFont="1"/>
    <xf numFmtId="4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3" fillId="0" borderId="0" xfId="0" applyNumberFormat="1" applyFont="1"/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wrapText="1"/>
    </xf>
  </cellXfs>
  <cellStyles count="1">
    <cellStyle name="Обычный" xfId="0" builtinId="0"/>
  </cellStyles>
  <dxfs count="7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tabSelected="1" topLeftCell="B37" workbookViewId="0">
      <selection activeCell="F3" sqref="F3"/>
    </sheetView>
  </sheetViews>
  <sheetFormatPr defaultRowHeight="15" x14ac:dyDescent="0.25"/>
  <cols>
    <col min="1" max="1" width="0" hidden="1" customWidth="1"/>
    <col min="2" max="2" width="10.28515625" style="18" customWidth="1"/>
    <col min="3" max="3" width="53.7109375" style="1" customWidth="1"/>
    <col min="4" max="4" width="14" style="2" customWidth="1"/>
    <col min="5" max="5" width="13.28515625" style="2" customWidth="1"/>
    <col min="6" max="6" width="12.7109375" style="2" customWidth="1"/>
    <col min="7" max="7" width="13" style="2" customWidth="1"/>
    <col min="8" max="8" width="10.5703125" style="2" customWidth="1"/>
  </cols>
  <sheetData>
    <row r="1" spans="1:9" x14ac:dyDescent="0.25">
      <c r="B1" s="32"/>
      <c r="C1" s="21"/>
      <c r="D1" s="22"/>
      <c r="E1" s="22"/>
      <c r="F1" s="37" t="s">
        <v>110</v>
      </c>
      <c r="G1" s="38"/>
      <c r="H1" s="38"/>
      <c r="I1" s="39"/>
    </row>
    <row r="2" spans="1:9" x14ac:dyDescent="0.25">
      <c r="B2" s="34"/>
      <c r="C2" s="35"/>
      <c r="D2" s="36"/>
      <c r="E2" s="36"/>
      <c r="F2" s="40" t="s">
        <v>117</v>
      </c>
      <c r="G2" s="41"/>
      <c r="H2" s="41"/>
      <c r="I2" s="39"/>
    </row>
    <row r="3" spans="1:9" x14ac:dyDescent="0.25">
      <c r="B3" s="34"/>
      <c r="C3" s="34"/>
      <c r="D3" s="34"/>
      <c r="E3" s="34"/>
      <c r="F3" s="42" t="s">
        <v>118</v>
      </c>
      <c r="G3" s="43"/>
      <c r="H3" s="43"/>
      <c r="I3" s="39"/>
    </row>
    <row r="4" spans="1:9" ht="40.5" customHeight="1" x14ac:dyDescent="0.25">
      <c r="B4" s="46" t="s">
        <v>116</v>
      </c>
      <c r="C4" s="47"/>
      <c r="D4" s="47"/>
      <c r="E4" s="47"/>
      <c r="F4" s="47"/>
      <c r="G4" s="47"/>
      <c r="H4" s="47"/>
    </row>
    <row r="5" spans="1:9" x14ac:dyDescent="0.25">
      <c r="H5" s="3" t="s">
        <v>0</v>
      </c>
    </row>
    <row r="6" spans="1:9" ht="28.5" customHeight="1" x14ac:dyDescent="0.25">
      <c r="A6" s="7"/>
      <c r="B6" s="8" t="s">
        <v>1</v>
      </c>
      <c r="C6" s="9" t="s">
        <v>111</v>
      </c>
      <c r="D6" s="10" t="s">
        <v>108</v>
      </c>
      <c r="E6" s="10" t="s">
        <v>109</v>
      </c>
      <c r="F6" s="11" t="s">
        <v>4</v>
      </c>
      <c r="G6" s="11" t="s">
        <v>5</v>
      </c>
      <c r="H6" s="11" t="s">
        <v>6</v>
      </c>
    </row>
    <row r="7" spans="1:9" x14ac:dyDescent="0.25">
      <c r="A7" s="7"/>
      <c r="B7" s="16">
        <v>2</v>
      </c>
      <c r="C7" s="17">
        <v>3</v>
      </c>
      <c r="D7" s="16">
        <v>5</v>
      </c>
      <c r="E7" s="16">
        <v>6</v>
      </c>
      <c r="F7" s="16">
        <v>7</v>
      </c>
      <c r="G7" s="16">
        <v>8</v>
      </c>
      <c r="H7" s="16">
        <v>9</v>
      </c>
    </row>
    <row r="8" spans="1:9" ht="42" customHeight="1" x14ac:dyDescent="0.25">
      <c r="A8" s="12">
        <v>0</v>
      </c>
      <c r="B8" s="19" t="s">
        <v>7</v>
      </c>
      <c r="C8" s="13" t="s">
        <v>8</v>
      </c>
      <c r="D8" s="14">
        <v>41844770</v>
      </c>
      <c r="E8" s="14">
        <v>8254160</v>
      </c>
      <c r="F8" s="14">
        <v>9137888.7799999993</v>
      </c>
      <c r="G8" s="15">
        <f t="shared" ref="G8:G49" si="0">F8-E8</f>
        <v>883728.77999999933</v>
      </c>
      <c r="H8" s="15">
        <f t="shared" ref="H8:H49" si="1">IF(E8=0,0,F8/E8*100)</f>
        <v>110.70646534595888</v>
      </c>
    </row>
    <row r="9" spans="1:9" ht="45" x14ac:dyDescent="0.25">
      <c r="A9" s="12">
        <v>0</v>
      </c>
      <c r="B9" s="19" t="s">
        <v>9</v>
      </c>
      <c r="C9" s="13" t="s">
        <v>10</v>
      </c>
      <c r="D9" s="14">
        <v>11663920</v>
      </c>
      <c r="E9" s="14">
        <v>930180</v>
      </c>
      <c r="F9" s="14">
        <v>1344205.68</v>
      </c>
      <c r="G9" s="15">
        <f t="shared" si="0"/>
        <v>414025.67999999993</v>
      </c>
      <c r="H9" s="15">
        <f t="shared" si="1"/>
        <v>144.51027543056182</v>
      </c>
    </row>
    <row r="10" spans="1:9" ht="45" x14ac:dyDescent="0.25">
      <c r="A10" s="12">
        <v>0</v>
      </c>
      <c r="B10" s="19" t="s">
        <v>11</v>
      </c>
      <c r="C10" s="13" t="s">
        <v>12</v>
      </c>
      <c r="D10" s="14">
        <v>1172436</v>
      </c>
      <c r="E10" s="14">
        <v>233616</v>
      </c>
      <c r="F10" s="14">
        <v>197668.04</v>
      </c>
      <c r="G10" s="15">
        <f t="shared" si="0"/>
        <v>-35947.959999999992</v>
      </c>
      <c r="H10" s="15">
        <f t="shared" si="1"/>
        <v>84.612372440243817</v>
      </c>
    </row>
    <row r="11" spans="1:9" ht="45" x14ac:dyDescent="0.25">
      <c r="A11" s="12">
        <v>0</v>
      </c>
      <c r="B11" s="19" t="s">
        <v>13</v>
      </c>
      <c r="C11" s="13" t="s">
        <v>14</v>
      </c>
      <c r="D11" s="14">
        <v>6935000</v>
      </c>
      <c r="E11" s="14">
        <v>73700</v>
      </c>
      <c r="F11" s="14">
        <v>884035.23</v>
      </c>
      <c r="G11" s="15">
        <f t="shared" si="0"/>
        <v>810335.23</v>
      </c>
      <c r="H11" s="15">
        <f t="shared" si="1"/>
        <v>1199.5050610583446</v>
      </c>
    </row>
    <row r="12" spans="1:9" ht="30" x14ac:dyDescent="0.25">
      <c r="A12" s="12">
        <v>0</v>
      </c>
      <c r="B12" s="19" t="s">
        <v>15</v>
      </c>
      <c r="C12" s="13" t="s">
        <v>16</v>
      </c>
      <c r="D12" s="14">
        <v>1500</v>
      </c>
      <c r="E12" s="14">
        <v>0</v>
      </c>
      <c r="F12" s="14">
        <v>622</v>
      </c>
      <c r="G12" s="15">
        <f t="shared" si="0"/>
        <v>622</v>
      </c>
      <c r="H12" s="15">
        <f t="shared" si="1"/>
        <v>0</v>
      </c>
    </row>
    <row r="13" spans="1:9" ht="59.25" customHeight="1" x14ac:dyDescent="0.25">
      <c r="A13" s="12">
        <v>0</v>
      </c>
      <c r="B13" s="19" t="s">
        <v>17</v>
      </c>
      <c r="C13" s="13" t="s">
        <v>18</v>
      </c>
      <c r="D13" s="14">
        <v>6360</v>
      </c>
      <c r="E13" s="14">
        <v>0</v>
      </c>
      <c r="F13" s="14">
        <v>0</v>
      </c>
      <c r="G13" s="15">
        <f t="shared" si="0"/>
        <v>0</v>
      </c>
      <c r="H13" s="15">
        <f t="shared" si="1"/>
        <v>0</v>
      </c>
    </row>
    <row r="14" spans="1:9" ht="31.5" customHeight="1" x14ac:dyDescent="0.25">
      <c r="A14" s="12">
        <v>0</v>
      </c>
      <c r="B14" s="19" t="s">
        <v>19</v>
      </c>
      <c r="C14" s="13" t="s">
        <v>20</v>
      </c>
      <c r="D14" s="14">
        <v>1694</v>
      </c>
      <c r="E14" s="14">
        <v>380</v>
      </c>
      <c r="F14" s="14">
        <v>1317.36</v>
      </c>
      <c r="G14" s="15">
        <f t="shared" si="0"/>
        <v>937.3599999999999</v>
      </c>
      <c r="H14" s="15">
        <f t="shared" si="1"/>
        <v>346.67368421052629</v>
      </c>
    </row>
    <row r="15" spans="1:9" x14ac:dyDescent="0.25">
      <c r="A15" s="12">
        <v>0</v>
      </c>
      <c r="B15" s="19" t="s">
        <v>21</v>
      </c>
      <c r="C15" s="13" t="s">
        <v>22</v>
      </c>
      <c r="D15" s="14">
        <v>1247556</v>
      </c>
      <c r="E15" s="14">
        <v>205570</v>
      </c>
      <c r="F15" s="14">
        <v>184226.6</v>
      </c>
      <c r="G15" s="15">
        <f t="shared" si="0"/>
        <v>-21343.399999999994</v>
      </c>
      <c r="H15" s="15">
        <f t="shared" si="1"/>
        <v>89.617453908644265</v>
      </c>
    </row>
    <row r="16" spans="1:9" x14ac:dyDescent="0.25">
      <c r="A16" s="12">
        <v>0</v>
      </c>
      <c r="B16" s="19" t="s">
        <v>23</v>
      </c>
      <c r="C16" s="13" t="s">
        <v>22</v>
      </c>
      <c r="D16" s="14">
        <v>3885000</v>
      </c>
      <c r="E16" s="14">
        <v>862780</v>
      </c>
      <c r="F16" s="14">
        <v>1046353.14</v>
      </c>
      <c r="G16" s="15">
        <f t="shared" si="0"/>
        <v>183573.14</v>
      </c>
      <c r="H16" s="15">
        <f t="shared" si="1"/>
        <v>121.27693502399222</v>
      </c>
    </row>
    <row r="17" spans="1:8" ht="90" x14ac:dyDescent="0.25">
      <c r="A17" s="12">
        <v>0</v>
      </c>
      <c r="B17" s="19" t="s">
        <v>24</v>
      </c>
      <c r="C17" s="13" t="s">
        <v>25</v>
      </c>
      <c r="D17" s="14">
        <v>2490290</v>
      </c>
      <c r="E17" s="14">
        <v>431960</v>
      </c>
      <c r="F17" s="14">
        <v>632798.46</v>
      </c>
      <c r="G17" s="15">
        <f t="shared" si="0"/>
        <v>200838.45999999996</v>
      </c>
      <c r="H17" s="15">
        <f t="shared" si="1"/>
        <v>146.49468932308548</v>
      </c>
    </row>
    <row r="18" spans="1:8" ht="75" x14ac:dyDescent="0.25">
      <c r="A18" s="12">
        <v>0</v>
      </c>
      <c r="B18" s="19" t="s">
        <v>26</v>
      </c>
      <c r="C18" s="13" t="s">
        <v>27</v>
      </c>
      <c r="D18" s="14">
        <v>2063000</v>
      </c>
      <c r="E18" s="14">
        <v>492430</v>
      </c>
      <c r="F18" s="14">
        <v>541666.26</v>
      </c>
      <c r="G18" s="15">
        <f t="shared" si="0"/>
        <v>49236.260000000009</v>
      </c>
      <c r="H18" s="15">
        <f t="shared" si="1"/>
        <v>109.99863127754199</v>
      </c>
    </row>
    <row r="19" spans="1:8" ht="45" x14ac:dyDescent="0.25">
      <c r="A19" s="12">
        <v>0</v>
      </c>
      <c r="B19" s="19" t="s">
        <v>28</v>
      </c>
      <c r="C19" s="13" t="s">
        <v>29</v>
      </c>
      <c r="D19" s="14">
        <v>42925</v>
      </c>
      <c r="E19" s="14">
        <v>14220</v>
      </c>
      <c r="F19" s="14">
        <v>17147.990000000002</v>
      </c>
      <c r="G19" s="15">
        <f t="shared" si="0"/>
        <v>2927.9900000000016</v>
      </c>
      <c r="H19" s="15">
        <f t="shared" si="1"/>
        <v>120.59064697609003</v>
      </c>
    </row>
    <row r="20" spans="1:8" ht="45" x14ac:dyDescent="0.25">
      <c r="A20" s="12">
        <v>0</v>
      </c>
      <c r="B20" s="19" t="s">
        <v>30</v>
      </c>
      <c r="C20" s="13" t="s">
        <v>31</v>
      </c>
      <c r="D20" s="14">
        <v>151005</v>
      </c>
      <c r="E20" s="14">
        <v>0</v>
      </c>
      <c r="F20" s="14">
        <v>18908.560000000001</v>
      </c>
      <c r="G20" s="15">
        <f t="shared" si="0"/>
        <v>18908.560000000001</v>
      </c>
      <c r="H20" s="15">
        <f t="shared" si="1"/>
        <v>0</v>
      </c>
    </row>
    <row r="21" spans="1:8" ht="45" x14ac:dyDescent="0.25">
      <c r="A21" s="12">
        <v>0</v>
      </c>
      <c r="B21" s="19" t="s">
        <v>32</v>
      </c>
      <c r="C21" s="13" t="s">
        <v>33</v>
      </c>
      <c r="D21" s="14">
        <v>1059001</v>
      </c>
      <c r="E21" s="14">
        <v>9340</v>
      </c>
      <c r="F21" s="14">
        <v>76388.91</v>
      </c>
      <c r="G21" s="15">
        <f t="shared" si="0"/>
        <v>67048.91</v>
      </c>
      <c r="H21" s="15">
        <f t="shared" si="1"/>
        <v>817.86841541755882</v>
      </c>
    </row>
    <row r="22" spans="1:8" ht="45" x14ac:dyDescent="0.25">
      <c r="A22" s="12">
        <v>0</v>
      </c>
      <c r="B22" s="19" t="s">
        <v>34</v>
      </c>
      <c r="C22" s="13" t="s">
        <v>35</v>
      </c>
      <c r="D22" s="14">
        <v>772047</v>
      </c>
      <c r="E22" s="14">
        <v>197770</v>
      </c>
      <c r="F22" s="14">
        <v>238762.91</v>
      </c>
      <c r="G22" s="15">
        <f t="shared" si="0"/>
        <v>40992.910000000003</v>
      </c>
      <c r="H22" s="15">
        <f t="shared" si="1"/>
        <v>120.72756737624513</v>
      </c>
    </row>
    <row r="23" spans="1:8" x14ac:dyDescent="0.25">
      <c r="A23" s="12">
        <v>0</v>
      </c>
      <c r="B23" s="19" t="s">
        <v>36</v>
      </c>
      <c r="C23" s="13" t="s">
        <v>37</v>
      </c>
      <c r="D23" s="14">
        <v>564150</v>
      </c>
      <c r="E23" s="14">
        <v>115834</v>
      </c>
      <c r="F23" s="14">
        <v>154966.20000000001</v>
      </c>
      <c r="G23" s="15">
        <f t="shared" si="0"/>
        <v>39132.200000000012</v>
      </c>
      <c r="H23" s="15">
        <f t="shared" si="1"/>
        <v>133.78299981007305</v>
      </c>
    </row>
    <row r="24" spans="1:8" x14ac:dyDescent="0.25">
      <c r="A24" s="12">
        <v>0</v>
      </c>
      <c r="B24" s="19" t="s">
        <v>38</v>
      </c>
      <c r="C24" s="13" t="s">
        <v>39</v>
      </c>
      <c r="D24" s="14">
        <v>4277784</v>
      </c>
      <c r="E24" s="14">
        <v>971287</v>
      </c>
      <c r="F24" s="14">
        <v>1879172.47</v>
      </c>
      <c r="G24" s="15">
        <f t="shared" si="0"/>
        <v>907885.47</v>
      </c>
      <c r="H24" s="15">
        <f t="shared" si="1"/>
        <v>193.47242061306287</v>
      </c>
    </row>
    <row r="25" spans="1:8" x14ac:dyDescent="0.25">
      <c r="A25" s="12">
        <v>0</v>
      </c>
      <c r="B25" s="19" t="s">
        <v>40</v>
      </c>
      <c r="C25" s="13" t="s">
        <v>41</v>
      </c>
      <c r="D25" s="14">
        <v>3731672</v>
      </c>
      <c r="E25" s="14">
        <v>31790</v>
      </c>
      <c r="F25" s="14">
        <v>171387.37</v>
      </c>
      <c r="G25" s="15">
        <f t="shared" si="0"/>
        <v>139597.37</v>
      </c>
      <c r="H25" s="15">
        <f t="shared" si="1"/>
        <v>539.12352941176471</v>
      </c>
    </row>
    <row r="26" spans="1:8" x14ac:dyDescent="0.25">
      <c r="A26" s="12">
        <v>0</v>
      </c>
      <c r="B26" s="19" t="s">
        <v>42</v>
      </c>
      <c r="C26" s="13" t="s">
        <v>43</v>
      </c>
      <c r="D26" s="14">
        <v>857612</v>
      </c>
      <c r="E26" s="14">
        <v>25106</v>
      </c>
      <c r="F26" s="14">
        <v>77482.559999999998</v>
      </c>
      <c r="G26" s="15">
        <f t="shared" si="0"/>
        <v>52376.56</v>
      </c>
      <c r="H26" s="15">
        <f t="shared" si="1"/>
        <v>308.62168405958732</v>
      </c>
    </row>
    <row r="27" spans="1:8" x14ac:dyDescent="0.25">
      <c r="A27" s="12">
        <v>0</v>
      </c>
      <c r="B27" s="19" t="s">
        <v>44</v>
      </c>
      <c r="C27" s="13" t="s">
        <v>45</v>
      </c>
      <c r="D27" s="14">
        <v>0</v>
      </c>
      <c r="E27" s="14">
        <v>0</v>
      </c>
      <c r="F27" s="14">
        <v>25000</v>
      </c>
      <c r="G27" s="15">
        <f t="shared" si="0"/>
        <v>25000</v>
      </c>
      <c r="H27" s="15">
        <f t="shared" si="1"/>
        <v>0</v>
      </c>
    </row>
    <row r="28" spans="1:8" x14ac:dyDescent="0.25">
      <c r="A28" s="12">
        <v>0</v>
      </c>
      <c r="B28" s="19" t="s">
        <v>46</v>
      </c>
      <c r="C28" s="13" t="s">
        <v>47</v>
      </c>
      <c r="D28" s="14">
        <v>25000</v>
      </c>
      <c r="E28" s="14">
        <v>6250</v>
      </c>
      <c r="F28" s="14">
        <v>6250</v>
      </c>
      <c r="G28" s="15">
        <f t="shared" si="0"/>
        <v>0</v>
      </c>
      <c r="H28" s="15">
        <f t="shared" si="1"/>
        <v>100</v>
      </c>
    </row>
    <row r="29" spans="1:8" x14ac:dyDescent="0.25">
      <c r="A29" s="12">
        <v>0</v>
      </c>
      <c r="B29" s="19" t="s">
        <v>48</v>
      </c>
      <c r="C29" s="13" t="s">
        <v>49</v>
      </c>
      <c r="D29" s="14">
        <v>7300</v>
      </c>
      <c r="E29" s="14">
        <v>1825</v>
      </c>
      <c r="F29" s="14">
        <v>4422</v>
      </c>
      <c r="G29" s="15">
        <f t="shared" si="0"/>
        <v>2597</v>
      </c>
      <c r="H29" s="15">
        <f t="shared" si="1"/>
        <v>242.30136986301369</v>
      </c>
    </row>
    <row r="30" spans="1:8" x14ac:dyDescent="0.25">
      <c r="A30" s="12">
        <v>0</v>
      </c>
      <c r="B30" s="19" t="s">
        <v>50</v>
      </c>
      <c r="C30" s="13" t="s">
        <v>51</v>
      </c>
      <c r="D30" s="14">
        <v>1342366</v>
      </c>
      <c r="E30" s="14">
        <v>510940</v>
      </c>
      <c r="F30" s="14">
        <v>586900.42000000004</v>
      </c>
      <c r="G30" s="15">
        <f t="shared" si="0"/>
        <v>75960.420000000042</v>
      </c>
      <c r="H30" s="15">
        <f t="shared" si="1"/>
        <v>114.86679844991585</v>
      </c>
    </row>
    <row r="31" spans="1:8" x14ac:dyDescent="0.25">
      <c r="A31" s="12">
        <v>0</v>
      </c>
      <c r="B31" s="19" t="s">
        <v>52</v>
      </c>
      <c r="C31" s="13" t="s">
        <v>53</v>
      </c>
      <c r="D31" s="14">
        <v>8512105</v>
      </c>
      <c r="E31" s="14">
        <v>1777178</v>
      </c>
      <c r="F31" s="14">
        <v>3500599.04</v>
      </c>
      <c r="G31" s="15">
        <f t="shared" si="0"/>
        <v>1723421.04</v>
      </c>
      <c r="H31" s="15">
        <f t="shared" si="1"/>
        <v>196.97515049139705</v>
      </c>
    </row>
    <row r="32" spans="1:8" ht="60.75" customHeight="1" x14ac:dyDescent="0.25">
      <c r="A32" s="12">
        <v>0</v>
      </c>
      <c r="B32" s="19" t="s">
        <v>54</v>
      </c>
      <c r="C32" s="13" t="s">
        <v>55</v>
      </c>
      <c r="D32" s="14">
        <v>8523613</v>
      </c>
      <c r="E32" s="14">
        <v>1078466</v>
      </c>
      <c r="F32" s="14">
        <v>2564313.7599999998</v>
      </c>
      <c r="G32" s="15">
        <f t="shared" si="0"/>
        <v>1485847.7599999998</v>
      </c>
      <c r="H32" s="15">
        <f t="shared" si="1"/>
        <v>237.77418666884259</v>
      </c>
    </row>
    <row r="33" spans="1:8" ht="45" x14ac:dyDescent="0.25">
      <c r="A33" s="12">
        <v>0</v>
      </c>
      <c r="B33" s="19" t="s">
        <v>56</v>
      </c>
      <c r="C33" s="13" t="s">
        <v>57</v>
      </c>
      <c r="D33" s="14">
        <v>0</v>
      </c>
      <c r="E33" s="14">
        <v>0</v>
      </c>
      <c r="F33" s="14">
        <v>175</v>
      </c>
      <c r="G33" s="15">
        <f t="shared" si="0"/>
        <v>175</v>
      </c>
      <c r="H33" s="15">
        <f t="shared" si="1"/>
        <v>0</v>
      </c>
    </row>
    <row r="34" spans="1:8" x14ac:dyDescent="0.25">
      <c r="A34" s="12">
        <v>0</v>
      </c>
      <c r="B34" s="19" t="s">
        <v>58</v>
      </c>
      <c r="C34" s="13" t="s">
        <v>59</v>
      </c>
      <c r="D34" s="14">
        <v>0</v>
      </c>
      <c r="E34" s="14">
        <v>0</v>
      </c>
      <c r="F34" s="14">
        <v>1020</v>
      </c>
      <c r="G34" s="15">
        <f t="shared" si="0"/>
        <v>1020</v>
      </c>
      <c r="H34" s="15">
        <f t="shared" si="1"/>
        <v>0</v>
      </c>
    </row>
    <row r="35" spans="1:8" ht="76.5" customHeight="1" x14ac:dyDescent="0.25">
      <c r="A35" s="12">
        <v>0</v>
      </c>
      <c r="B35" s="19" t="s">
        <v>60</v>
      </c>
      <c r="C35" s="13" t="s">
        <v>61</v>
      </c>
      <c r="D35" s="14">
        <v>0</v>
      </c>
      <c r="E35" s="14">
        <v>0</v>
      </c>
      <c r="F35" s="14">
        <v>80</v>
      </c>
      <c r="G35" s="15">
        <f t="shared" si="0"/>
        <v>80</v>
      </c>
      <c r="H35" s="15">
        <f t="shared" si="1"/>
        <v>0</v>
      </c>
    </row>
    <row r="36" spans="1:8" ht="45" x14ac:dyDescent="0.25">
      <c r="A36" s="12">
        <v>0</v>
      </c>
      <c r="B36" s="19" t="s">
        <v>62</v>
      </c>
      <c r="C36" s="13" t="s">
        <v>63</v>
      </c>
      <c r="D36" s="14">
        <v>1350</v>
      </c>
      <c r="E36" s="14">
        <v>0</v>
      </c>
      <c r="F36" s="14">
        <v>13470</v>
      </c>
      <c r="G36" s="15">
        <f t="shared" si="0"/>
        <v>13470</v>
      </c>
      <c r="H36" s="15">
        <f t="shared" si="1"/>
        <v>0</v>
      </c>
    </row>
    <row r="37" spans="1:8" x14ac:dyDescent="0.25">
      <c r="A37" s="12">
        <v>0</v>
      </c>
      <c r="B37" s="19" t="s">
        <v>64</v>
      </c>
      <c r="C37" s="13" t="s">
        <v>65</v>
      </c>
      <c r="D37" s="14">
        <v>1844708</v>
      </c>
      <c r="E37" s="14">
        <v>391449</v>
      </c>
      <c r="F37" s="14">
        <v>1454418.32</v>
      </c>
      <c r="G37" s="15">
        <f t="shared" si="0"/>
        <v>1062969.32</v>
      </c>
      <c r="H37" s="15">
        <f t="shared" si="1"/>
        <v>371.5473331136368</v>
      </c>
    </row>
    <row r="38" spans="1:8" ht="30" x14ac:dyDescent="0.25">
      <c r="A38" s="12">
        <v>0</v>
      </c>
      <c r="B38" s="19" t="s">
        <v>66</v>
      </c>
      <c r="C38" s="13" t="s">
        <v>67</v>
      </c>
      <c r="D38" s="14">
        <v>99660</v>
      </c>
      <c r="E38" s="14">
        <v>18050</v>
      </c>
      <c r="F38" s="14">
        <v>17078</v>
      </c>
      <c r="G38" s="15">
        <f t="shared" si="0"/>
        <v>-972</v>
      </c>
      <c r="H38" s="15">
        <f t="shared" si="1"/>
        <v>94.614958448753455</v>
      </c>
    </row>
    <row r="39" spans="1:8" ht="45" x14ac:dyDescent="0.25">
      <c r="A39" s="12">
        <v>0</v>
      </c>
      <c r="B39" s="19" t="s">
        <v>68</v>
      </c>
      <c r="C39" s="13" t="s">
        <v>69</v>
      </c>
      <c r="D39" s="14">
        <v>4000</v>
      </c>
      <c r="E39" s="14">
        <v>855</v>
      </c>
      <c r="F39" s="14">
        <v>1196.8399999999999</v>
      </c>
      <c r="G39" s="15">
        <f t="shared" si="0"/>
        <v>341.83999999999992</v>
      </c>
      <c r="H39" s="15">
        <f t="shared" si="1"/>
        <v>139.98128654970759</v>
      </c>
    </row>
    <row r="40" spans="1:8" ht="45" x14ac:dyDescent="0.25">
      <c r="A40" s="12">
        <v>0</v>
      </c>
      <c r="B40" s="19" t="s">
        <v>70</v>
      </c>
      <c r="C40" s="13" t="s">
        <v>71</v>
      </c>
      <c r="D40" s="14">
        <v>7106</v>
      </c>
      <c r="E40" s="14">
        <v>2040</v>
      </c>
      <c r="F40" s="14">
        <v>2380</v>
      </c>
      <c r="G40" s="15">
        <f t="shared" si="0"/>
        <v>340</v>
      </c>
      <c r="H40" s="15">
        <f t="shared" si="1"/>
        <v>116.66666666666667</v>
      </c>
    </row>
    <row r="41" spans="1:8" ht="73.5" customHeight="1" x14ac:dyDescent="0.25">
      <c r="A41" s="12">
        <v>0</v>
      </c>
      <c r="B41" s="19" t="s">
        <v>72</v>
      </c>
      <c r="C41" s="13" t="s">
        <v>73</v>
      </c>
      <c r="D41" s="14">
        <v>4468</v>
      </c>
      <c r="E41" s="14">
        <v>0</v>
      </c>
      <c r="F41" s="14">
        <v>0</v>
      </c>
      <c r="G41" s="15">
        <f t="shared" si="0"/>
        <v>0</v>
      </c>
      <c r="H41" s="15">
        <f t="shared" si="1"/>
        <v>0</v>
      </c>
    </row>
    <row r="42" spans="1:8" x14ac:dyDescent="0.25">
      <c r="A42" s="12">
        <v>0</v>
      </c>
      <c r="B42" s="19" t="s">
        <v>74</v>
      </c>
      <c r="C42" s="13" t="s">
        <v>75</v>
      </c>
      <c r="D42" s="14">
        <v>0</v>
      </c>
      <c r="E42" s="14">
        <v>0</v>
      </c>
      <c r="F42" s="14">
        <v>1820528.46</v>
      </c>
      <c r="G42" s="15">
        <f t="shared" si="0"/>
        <v>1820528.46</v>
      </c>
      <c r="H42" s="15">
        <f t="shared" si="1"/>
        <v>0</v>
      </c>
    </row>
    <row r="43" spans="1:8" x14ac:dyDescent="0.25">
      <c r="A43" s="12">
        <v>0</v>
      </c>
      <c r="B43" s="19" t="s">
        <v>76</v>
      </c>
      <c r="C43" s="13" t="s">
        <v>77</v>
      </c>
      <c r="D43" s="14">
        <v>12202800</v>
      </c>
      <c r="E43" s="14">
        <v>3050700</v>
      </c>
      <c r="F43" s="14">
        <v>3050700</v>
      </c>
      <c r="G43" s="15">
        <f t="shared" si="0"/>
        <v>0</v>
      </c>
      <c r="H43" s="15">
        <f t="shared" si="1"/>
        <v>100</v>
      </c>
    </row>
    <row r="44" spans="1:8" ht="30" x14ac:dyDescent="0.25">
      <c r="A44" s="12">
        <v>0</v>
      </c>
      <c r="B44" s="19" t="s">
        <v>78</v>
      </c>
      <c r="C44" s="13" t="s">
        <v>79</v>
      </c>
      <c r="D44" s="14">
        <v>48915900</v>
      </c>
      <c r="E44" s="14">
        <v>10914500</v>
      </c>
      <c r="F44" s="14">
        <v>10914500</v>
      </c>
      <c r="G44" s="15">
        <f t="shared" si="0"/>
        <v>0</v>
      </c>
      <c r="H44" s="15">
        <f t="shared" si="1"/>
        <v>100</v>
      </c>
    </row>
    <row r="45" spans="1:8" ht="59.25" customHeight="1" x14ac:dyDescent="0.25">
      <c r="A45" s="12">
        <v>0</v>
      </c>
      <c r="B45" s="19" t="s">
        <v>80</v>
      </c>
      <c r="C45" s="13" t="s">
        <v>81</v>
      </c>
      <c r="D45" s="14">
        <v>1287500</v>
      </c>
      <c r="E45" s="14">
        <v>321600</v>
      </c>
      <c r="F45" s="14">
        <v>321600</v>
      </c>
      <c r="G45" s="15">
        <f t="shared" si="0"/>
        <v>0</v>
      </c>
      <c r="H45" s="15">
        <f t="shared" si="1"/>
        <v>100</v>
      </c>
    </row>
    <row r="46" spans="1:8" ht="45" x14ac:dyDescent="0.25">
      <c r="A46" s="12">
        <v>0</v>
      </c>
      <c r="B46" s="19" t="s">
        <v>82</v>
      </c>
      <c r="C46" s="13" t="s">
        <v>83</v>
      </c>
      <c r="D46" s="14">
        <v>1316000</v>
      </c>
      <c r="E46" s="14">
        <v>293636</v>
      </c>
      <c r="F46" s="14">
        <v>293636</v>
      </c>
      <c r="G46" s="15">
        <f t="shared" si="0"/>
        <v>0</v>
      </c>
      <c r="H46" s="15">
        <f t="shared" si="1"/>
        <v>100</v>
      </c>
    </row>
    <row r="47" spans="1:8" x14ac:dyDescent="0.25">
      <c r="A47" s="12">
        <v>0</v>
      </c>
      <c r="B47" s="19" t="s">
        <v>84</v>
      </c>
      <c r="C47" s="13" t="s">
        <v>85</v>
      </c>
      <c r="D47" s="14">
        <v>3340817</v>
      </c>
      <c r="E47" s="14">
        <v>1182418</v>
      </c>
      <c r="F47" s="14">
        <v>1177306.5900000001</v>
      </c>
      <c r="G47" s="15">
        <f t="shared" si="0"/>
        <v>-5111.4099999999162</v>
      </c>
      <c r="H47" s="15">
        <f t="shared" si="1"/>
        <v>99.567715477944347</v>
      </c>
    </row>
    <row r="48" spans="1:8" x14ac:dyDescent="0.25">
      <c r="A48" s="12">
        <v>1</v>
      </c>
      <c r="B48" s="19" t="s">
        <v>86</v>
      </c>
      <c r="C48" s="13" t="s">
        <v>87</v>
      </c>
      <c r="D48" s="14">
        <v>103139398</v>
      </c>
      <c r="E48" s="14">
        <v>16637176</v>
      </c>
      <c r="F48" s="14">
        <v>26602830.360000003</v>
      </c>
      <c r="G48" s="15">
        <f t="shared" si="0"/>
        <v>9965654.3600000031</v>
      </c>
      <c r="H48" s="15">
        <f t="shared" si="1"/>
        <v>159.89991546642293</v>
      </c>
    </row>
    <row r="49" spans="1:8" x14ac:dyDescent="0.25">
      <c r="A49" s="12">
        <v>1</v>
      </c>
      <c r="B49" s="19" t="s">
        <v>86</v>
      </c>
      <c r="C49" s="13" t="s">
        <v>88</v>
      </c>
      <c r="D49" s="14">
        <v>170202415</v>
      </c>
      <c r="E49" s="14">
        <v>32400030</v>
      </c>
      <c r="F49" s="14">
        <v>42360572.950000003</v>
      </c>
      <c r="G49" s="15">
        <f t="shared" si="0"/>
        <v>9960542.950000003</v>
      </c>
      <c r="H49" s="15">
        <f t="shared" si="1"/>
        <v>130.74238804717157</v>
      </c>
    </row>
    <row r="51" spans="1:8" ht="30" x14ac:dyDescent="0.25">
      <c r="B51" s="23" t="s">
        <v>1</v>
      </c>
      <c r="C51" s="24" t="s">
        <v>112</v>
      </c>
      <c r="D51" s="25" t="s">
        <v>2</v>
      </c>
      <c r="E51" s="25" t="s">
        <v>3</v>
      </c>
      <c r="F51" s="26" t="s">
        <v>4</v>
      </c>
      <c r="G51" s="26" t="s">
        <v>5</v>
      </c>
      <c r="H51" s="26" t="s">
        <v>6</v>
      </c>
    </row>
    <row r="52" spans="1:8" x14ac:dyDescent="0.25">
      <c r="B52" s="30">
        <v>2</v>
      </c>
      <c r="C52" s="31">
        <v>3</v>
      </c>
      <c r="D52" s="30">
        <v>5</v>
      </c>
      <c r="E52" s="30">
        <v>6</v>
      </c>
      <c r="F52" s="30">
        <v>7</v>
      </c>
      <c r="G52" s="30">
        <v>8</v>
      </c>
      <c r="H52" s="30">
        <v>9</v>
      </c>
    </row>
    <row r="53" spans="1:8" ht="60.75" customHeight="1" x14ac:dyDescent="0.25">
      <c r="B53" s="33" t="s">
        <v>89</v>
      </c>
      <c r="C53" s="27" t="s">
        <v>90</v>
      </c>
      <c r="D53" s="28">
        <v>17910</v>
      </c>
      <c r="E53" s="28">
        <v>3540</v>
      </c>
      <c r="F53" s="28">
        <v>6396.53</v>
      </c>
      <c r="G53" s="29">
        <v>2856.5299999999997</v>
      </c>
      <c r="H53" s="29">
        <v>180.69293785310734</v>
      </c>
    </row>
    <row r="54" spans="1:8" ht="30" x14ac:dyDescent="0.25">
      <c r="B54" s="33" t="s">
        <v>91</v>
      </c>
      <c r="C54" s="27" t="s">
        <v>92</v>
      </c>
      <c r="D54" s="28">
        <v>7389</v>
      </c>
      <c r="E54" s="28">
        <v>989</v>
      </c>
      <c r="F54" s="28">
        <v>4121.79</v>
      </c>
      <c r="G54" s="29">
        <v>3132.79</v>
      </c>
      <c r="H54" s="29">
        <v>416.76339737108191</v>
      </c>
    </row>
    <row r="55" spans="1:8" ht="59.25" customHeight="1" x14ac:dyDescent="0.25">
      <c r="B55" s="33" t="s">
        <v>93</v>
      </c>
      <c r="C55" s="27" t="s">
        <v>94</v>
      </c>
      <c r="D55" s="28">
        <v>24719</v>
      </c>
      <c r="E55" s="28">
        <v>5490</v>
      </c>
      <c r="F55" s="28">
        <v>4075.09</v>
      </c>
      <c r="G55" s="29">
        <v>-1414.9099999999999</v>
      </c>
      <c r="H55" s="29">
        <v>74.227504553734065</v>
      </c>
    </row>
    <row r="56" spans="1:8" ht="45.75" customHeight="1" x14ac:dyDescent="0.25">
      <c r="B56" s="33" t="s">
        <v>95</v>
      </c>
      <c r="C56" s="27" t="s">
        <v>96</v>
      </c>
      <c r="D56" s="28">
        <v>0</v>
      </c>
      <c r="E56" s="28">
        <v>0</v>
      </c>
      <c r="F56" s="28">
        <v>11542.1</v>
      </c>
      <c r="G56" s="29">
        <v>11542.1</v>
      </c>
      <c r="H56" s="29">
        <v>0</v>
      </c>
    </row>
    <row r="57" spans="1:8" ht="30" x14ac:dyDescent="0.25">
      <c r="B57" s="33" t="s">
        <v>97</v>
      </c>
      <c r="C57" s="27" t="s">
        <v>98</v>
      </c>
      <c r="D57" s="28">
        <v>3711230</v>
      </c>
      <c r="E57" s="28">
        <v>927807.5</v>
      </c>
      <c r="F57" s="28">
        <v>163518.03</v>
      </c>
      <c r="G57" s="29">
        <v>-764289.47</v>
      </c>
      <c r="H57" s="29">
        <v>17.624133238845342</v>
      </c>
    </row>
    <row r="58" spans="1:8" ht="45" x14ac:dyDescent="0.25">
      <c r="B58" s="33" t="s">
        <v>99</v>
      </c>
      <c r="C58" s="27" t="s">
        <v>100</v>
      </c>
      <c r="D58" s="28">
        <v>376330</v>
      </c>
      <c r="E58" s="28">
        <v>94082.5</v>
      </c>
      <c r="F58" s="28">
        <v>115504.76</v>
      </c>
      <c r="G58" s="29">
        <v>21422.259999999995</v>
      </c>
      <c r="H58" s="29">
        <v>122.76965429277496</v>
      </c>
    </row>
    <row r="59" spans="1:8" ht="27.75" customHeight="1" x14ac:dyDescent="0.25">
      <c r="B59" s="33" t="s">
        <v>101</v>
      </c>
      <c r="C59" s="27" t="s">
        <v>102</v>
      </c>
      <c r="D59" s="28">
        <v>30000</v>
      </c>
      <c r="E59" s="28">
        <v>7500</v>
      </c>
      <c r="F59" s="28">
        <v>8965.6</v>
      </c>
      <c r="G59" s="29">
        <v>1465.6000000000004</v>
      </c>
      <c r="H59" s="29">
        <v>119.54133333333334</v>
      </c>
    </row>
    <row r="60" spans="1:8" x14ac:dyDescent="0.25">
      <c r="B60" s="33" t="s">
        <v>103</v>
      </c>
      <c r="C60" s="27" t="s">
        <v>104</v>
      </c>
      <c r="D60" s="28">
        <v>0</v>
      </c>
      <c r="E60" s="28">
        <v>0</v>
      </c>
      <c r="F60" s="28">
        <v>859266.1</v>
      </c>
      <c r="G60" s="29">
        <v>859266.1</v>
      </c>
      <c r="H60" s="29">
        <v>0</v>
      </c>
    </row>
    <row r="61" spans="1:8" ht="75.75" customHeight="1" x14ac:dyDescent="0.25">
      <c r="B61" s="33" t="s">
        <v>105</v>
      </c>
      <c r="C61" s="27" t="s">
        <v>113</v>
      </c>
      <c r="D61" s="28">
        <v>550000</v>
      </c>
      <c r="E61" s="28">
        <v>137500</v>
      </c>
      <c r="F61" s="28">
        <v>3501704.07</v>
      </c>
      <c r="G61" s="29">
        <v>3364204.07</v>
      </c>
      <c r="H61" s="29">
        <v>2546.6938690909087</v>
      </c>
    </row>
    <row r="62" spans="1:8" ht="75" x14ac:dyDescent="0.25">
      <c r="B62" s="33" t="s">
        <v>106</v>
      </c>
      <c r="C62" s="27" t="s">
        <v>107</v>
      </c>
      <c r="D62" s="28">
        <v>30000</v>
      </c>
      <c r="E62" s="28">
        <v>0</v>
      </c>
      <c r="F62" s="28">
        <v>199605</v>
      </c>
      <c r="G62" s="29">
        <v>199605</v>
      </c>
      <c r="H62" s="29">
        <v>0</v>
      </c>
    </row>
    <row r="63" spans="1:8" x14ac:dyDescent="0.25">
      <c r="B63" s="33" t="s">
        <v>86</v>
      </c>
      <c r="C63" s="27" t="s">
        <v>87</v>
      </c>
      <c r="D63" s="28">
        <v>4747578</v>
      </c>
      <c r="E63" s="28">
        <v>1176909</v>
      </c>
      <c r="F63" s="28">
        <v>4874699.07</v>
      </c>
      <c r="G63" s="29">
        <v>3697790.0700000003</v>
      </c>
      <c r="H63" s="29">
        <v>414.19507115673343</v>
      </c>
    </row>
    <row r="64" spans="1:8" x14ac:dyDescent="0.25">
      <c r="B64" s="33" t="s">
        <v>86</v>
      </c>
      <c r="C64" s="27" t="s">
        <v>88</v>
      </c>
      <c r="D64" s="28">
        <v>4747578</v>
      </c>
      <c r="E64" s="28">
        <v>1176909</v>
      </c>
      <c r="F64" s="28">
        <v>4874699.07</v>
      </c>
      <c r="G64" s="29">
        <v>3697790.0700000003</v>
      </c>
      <c r="H64" s="29">
        <v>414.19507115673343</v>
      </c>
    </row>
    <row r="65" spans="2:8" s="20" customFormat="1" x14ac:dyDescent="0.25">
      <c r="B65" s="45"/>
      <c r="C65" s="4"/>
      <c r="D65" s="5"/>
      <c r="E65" s="5"/>
      <c r="F65" s="5"/>
      <c r="G65" s="6"/>
      <c r="H65" s="6"/>
    </row>
    <row r="66" spans="2:8" s="20" customFormat="1" x14ac:dyDescent="0.25">
      <c r="B66" s="45"/>
      <c r="C66" s="4"/>
      <c r="D66" s="5"/>
      <c r="E66" s="5"/>
      <c r="F66" s="5"/>
      <c r="G66" s="6"/>
      <c r="H66" s="6"/>
    </row>
    <row r="67" spans="2:8" s="20" customFormat="1" x14ac:dyDescent="0.25">
      <c r="B67" s="45"/>
      <c r="C67" s="4"/>
      <c r="D67" s="5"/>
      <c r="E67" s="5"/>
      <c r="F67" s="5"/>
      <c r="G67" s="6"/>
      <c r="H67" s="6"/>
    </row>
    <row r="69" spans="2:8" ht="33.75" customHeight="1" x14ac:dyDescent="0.25">
      <c r="B69" s="48" t="s">
        <v>114</v>
      </c>
      <c r="C69" s="49"/>
      <c r="D69" s="22"/>
      <c r="E69" s="22"/>
      <c r="F69" s="44" t="s">
        <v>115</v>
      </c>
      <c r="G69" s="44"/>
    </row>
  </sheetData>
  <mergeCells count="2">
    <mergeCell ref="B4:H4"/>
    <mergeCell ref="B69:C69"/>
  </mergeCells>
  <conditionalFormatting sqref="B8:B49">
    <cfRule type="expression" dxfId="6" priority="2" stopIfTrue="1">
      <formula>A8=1</formula>
    </cfRule>
  </conditionalFormatting>
  <conditionalFormatting sqref="C8:C49">
    <cfRule type="expression" dxfId="5" priority="3" stopIfTrue="1">
      <formula>A8=1</formula>
    </cfRule>
  </conditionalFormatting>
  <conditionalFormatting sqref="D8:D49">
    <cfRule type="expression" dxfId="4" priority="5" stopIfTrue="1">
      <formula>A8=1</formula>
    </cfRule>
  </conditionalFormatting>
  <conditionalFormatting sqref="E8:E49">
    <cfRule type="expression" dxfId="3" priority="6" stopIfTrue="1">
      <formula>A8=1</formula>
    </cfRule>
  </conditionalFormatting>
  <conditionalFormatting sqref="F8:F49">
    <cfRule type="expression" dxfId="2" priority="7" stopIfTrue="1">
      <formula>A8=1</formula>
    </cfRule>
  </conditionalFormatting>
  <conditionalFormatting sqref="G8:G49">
    <cfRule type="expression" dxfId="1" priority="8" stopIfTrue="1">
      <formula>A8=1</formula>
    </cfRule>
  </conditionalFormatting>
  <conditionalFormatting sqref="H8:H49">
    <cfRule type="expression" dxfId="0" priority="9" stopIfTrue="1">
      <formula>A8=1</formula>
    </cfRule>
  </conditionalFormatting>
  <pageMargins left="1.1811023622047245" right="0.31496062992125984" top="0.39370078740157483" bottom="0.39370078740157483" header="0" footer="0"/>
  <pageSetup paperSize="9" scale="6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Prime</cp:lastModifiedBy>
  <cp:lastPrinted>2024-07-01T12:16:50Z</cp:lastPrinted>
  <dcterms:created xsi:type="dcterms:W3CDTF">2024-04-18T07:05:50Z</dcterms:created>
  <dcterms:modified xsi:type="dcterms:W3CDTF">2024-07-01T12:16:59Z</dcterms:modified>
</cp:coreProperties>
</file>