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5. Програми" sheetId="1" r:id="rId1"/>
  </sheets>
  <definedNames>
    <definedName name="_xlfn.AGGREGATE" hidden="1">#NAME?</definedName>
    <definedName name="_xlnm.Print_Area" localSheetId="0">'5. Програми'!$A$1:$I$54</definedName>
  </definedNames>
  <calcPr fullCalcOnLoad="1"/>
</workbook>
</file>

<file path=xl/sharedStrings.xml><?xml version="1.0" encoding="utf-8"?>
<sst xmlns="http://schemas.openxmlformats.org/spreadsheetml/2006/main" count="94" uniqueCount="92">
  <si>
    <t>Загальний фонд</t>
  </si>
  <si>
    <t>Спеціальний фонд</t>
  </si>
  <si>
    <t>(тис. грн.)/грн.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</si>
  <si>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</si>
  <si>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</si>
  <si>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</si>
  <si>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</si>
  <si>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</si>
  <si>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</si>
  <si>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</si>
  <si>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</si>
  <si>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</si>
  <si>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</si>
  <si>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</si>
  <si>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</si>
  <si>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</si>
  <si>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0111</t>
  </si>
  <si>
    <t>функціонування апарату виконавчого комітету міської ради</t>
  </si>
  <si>
    <r>
      <t xml:space="preserve">Програма розвитку місцевого самоврядування на 2016-2020 роки 
</t>
    </r>
    <r>
      <rPr>
        <i/>
        <sz val="11"/>
        <rFont val="Times New Roman"/>
        <family val="1"/>
      </rPr>
      <t>(рішення від 18.12.2015 року № 4)</t>
    </r>
  </si>
  <si>
    <t>0910</t>
  </si>
  <si>
    <t>фінансова підтримка на функціонування та розвиток дошкільної освіти</t>
  </si>
  <si>
    <t>0990</t>
  </si>
  <si>
    <t>забезпечення ведення бухгалтерського обліку в установах міської ради</t>
  </si>
  <si>
    <t>1070</t>
  </si>
  <si>
    <t>компенсація проїзду школярів на період навчального року</t>
  </si>
  <si>
    <t>0610</t>
  </si>
  <si>
    <t>дотація КП "Новоодеський міський водоканал" та "Правопорядок" на виконання основної діяльності</t>
  </si>
  <si>
    <r>
      <t xml:space="preserve">Міська програма "Молода громада міста Нова Одеса на 2016-2020 роки 
</t>
    </r>
    <r>
      <rPr>
        <i/>
        <sz val="11"/>
        <rFont val="Times New Roman"/>
        <family val="1"/>
      </rPr>
      <t>(рішення від 22.01.2016 р. № 2)</t>
    </r>
  </si>
  <si>
    <t>1040</t>
  </si>
  <si>
    <t>виплата стипендій міського голви кращим учням ЗОШ міста</t>
  </si>
  <si>
    <t xml:space="preserve"> підтримка обдарованої молоді, нагородження переможців та призерів обласних та всеукраїнських предметних олімпіад,  медалістів шкіл міста, активістів суспільного життя міста</t>
  </si>
  <si>
    <r>
      <t xml:space="preserve">Міська програма соціального захисту населення "Турбота" на період до 2020 року  
</t>
    </r>
    <r>
      <rPr>
        <i/>
        <sz val="11"/>
        <rFont val="Times New Roman"/>
        <family val="1"/>
      </rPr>
      <t>(рішення від 18.12.2015 року № 7)</t>
    </r>
  </si>
  <si>
    <t>1090</t>
  </si>
  <si>
    <t>виплата допомоги на поховання громадян, які на час смерті не працювали і не отримквали пенсії або соціальної допомоги.</t>
  </si>
  <si>
    <t>поховання одиноких громадян</t>
  </si>
  <si>
    <r>
      <t xml:space="preserve">Програма  розвитку культури в місті Нова Одеса на 2016 - 2020 роки 
</t>
    </r>
    <r>
      <rPr>
        <i/>
        <sz val="11"/>
        <rFont val="Times New Roman"/>
        <family val="1"/>
      </rPr>
      <t>(рішення від 22.01.2016 року № 1)</t>
    </r>
  </si>
  <si>
    <t>0829</t>
  </si>
  <si>
    <t>проведення заходів відповідно до затвердженого плану  заходів,  внесених до єдиного міського культурно-спотривного календаря міськвиконкому та міської ДЮСШ</t>
  </si>
  <si>
    <t>0810</t>
  </si>
  <si>
    <t>Утримання та навчально-тренувальна робота комунальних дитячо-юнацьких спортивних шкіл</t>
  </si>
  <si>
    <t>утримання дитячої юнацької  спортивної  школи</t>
  </si>
  <si>
    <r>
      <t xml:space="preserve">Програма розвитку фізичної культури і спорту в місті Нова Одеса на 2016-2020 роки </t>
    </r>
    <r>
      <rPr>
        <i/>
        <sz val="11"/>
        <rFont val="Times New Roman"/>
        <family val="1"/>
      </rPr>
      <t>(рішення від 18.12.2015 р. № 6)</t>
    </r>
  </si>
  <si>
    <r>
      <t xml:space="preserve">Комплексна Програма реформування і розвитку житлово-комунального господарства  Новоодеської міської ради на 2016 - 2020  роки 
</t>
    </r>
    <r>
      <rPr>
        <i/>
        <sz val="11"/>
        <rFont val="Times New Roman"/>
        <family val="1"/>
      </rPr>
      <t>(рішення від 18.12.2015 р. № 8)</t>
    </r>
  </si>
  <si>
    <t>0620</t>
  </si>
  <si>
    <t>оплата електроенергії за вуличне освітлення</t>
  </si>
  <si>
    <t xml:space="preserve">оплата вивезення сміття з громадських місць, транспортні послуги </t>
  </si>
  <si>
    <t>поточний ремонт та відновлення вуличного освітлення</t>
  </si>
  <si>
    <t>обслуговування "Миколаївобленерго" (в т. ч. технічні умови)</t>
  </si>
  <si>
    <t>0456</t>
  </si>
  <si>
    <t>зимове утримання доріг</t>
  </si>
  <si>
    <t>поточний ремонт та профілювання жорствяних доріг</t>
  </si>
  <si>
    <r>
      <t xml:space="preserve">Програма  розвитку земельних відносин в Новоодеській міській раді Новоодеського району на 2016 - 2020 роки 
</t>
    </r>
    <r>
      <rPr>
        <i/>
        <sz val="11"/>
        <rFont val="Times New Roman"/>
        <family val="1"/>
      </rPr>
      <t>(рішення від 22.01.2016 року № 4)</t>
    </r>
  </si>
  <si>
    <t>0443</t>
  </si>
  <si>
    <t>розробка генерального плану міста</t>
  </si>
  <si>
    <t>0421</t>
  </si>
  <si>
    <t xml:space="preserve"> утримання  рятувального  посту</t>
  </si>
  <si>
    <t>0320</t>
  </si>
  <si>
    <r>
      <t xml:space="preserve">Міська Програма забезпечення заходів з організації рятування на водах на 2016 – 2020 роки 
</t>
    </r>
    <r>
      <rPr>
        <i/>
        <sz val="11"/>
        <rFont val="Times New Roman"/>
        <family val="1"/>
      </rPr>
      <t>(рішення від 18.12.2015 р. № 10)</t>
    </r>
  </si>
  <si>
    <r>
  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  </r>
    <r>
      <rPr>
        <i/>
        <sz val="11"/>
        <rFont val="Times New Roman"/>
        <family val="1"/>
      </rPr>
      <t>(рішення від 18.12.2015 р. № 9)</t>
    </r>
  </si>
  <si>
    <t>ліквідація несанеціонованих сміттєзвалищ та упорядкування міського</t>
  </si>
  <si>
    <t>Резервний фонд</t>
  </si>
  <si>
    <t>Фінансування спільних програм</t>
  </si>
  <si>
    <t>Секретар ради</t>
  </si>
  <si>
    <t>О.П. Пустовойтенко</t>
  </si>
  <si>
    <t>Додаток № 4
до рішення Новоодеської міської ради
"Про міський бюджет на 2018 рік"</t>
  </si>
  <si>
    <t xml:space="preserve">Перелік місцевих (регіональних) програм, які фінансуватимуться за рахунок коштів
міського бюджету  у 2018  році
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</si>
  <si>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</si>
  <si>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</si>
  <si>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</si>
  <si>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</si>
  <si>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</si>
  <si>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</si>
  <si>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1050</t>
  </si>
  <si>
    <t>Організація та проведення громадських робіт</t>
  </si>
  <si>
    <t>оплата праці працівників, зайнятих на громадських роботах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</si>
  <si>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</si>
  <si>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</si>
  <si>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</si>
  <si>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</si>
  <si>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r>
      <t xml:space="preserve">Програма соціально-економічного розвитку міста Нова Одеса на 2018 роки 
</t>
    </r>
    <r>
      <rPr>
        <i/>
        <sz val="11"/>
        <color indexed="8"/>
        <rFont val="Times New Roman"/>
        <family val="1"/>
      </rPr>
      <t>(рішення від 24.11.2017 р. № 5)</t>
    </r>
  </si>
  <si>
    <t>Організація благоустрою населених пунктів</t>
  </si>
  <si>
    <t>придбання пмм для косіння трави; матеріалів для відновлення вуличного освітлення</t>
  </si>
  <si>
    <t>Здійснення заходів із землеустрою</t>
  </si>
  <si>
    <t>виготовлення документації на громадські пасовища, розробка схем розміщення МАФів</t>
  </si>
  <si>
    <t>Розробка схем планування та забудови територій (містобудівної документації)</t>
  </si>
  <si>
    <t>0490</t>
  </si>
  <si>
    <t>Реалізація інших заходів щодо соціально-економічного розвитку територій</t>
  </si>
  <si>
    <t>кошти для направлення протягом січня 2018 року на відшкодування 50 % вартості харчування учнів 1-4 класів міських шкіл, що не мають пільг (до кінця 2017-2018 навчального року)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</si>
  <si>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</si>
  <si>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</si>
  <si>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0540</t>
  </si>
  <si>
    <t>Природоохоронні заходи за рахунок цільових фондів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</si>
</sst>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2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center" wrapText="1"/>
    </xf>
    <xf numFmtId="192" fontId="31" fillId="0" borderId="13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92" fontId="32" fillId="0" borderId="13" xfId="95" applyNumberFormat="1" applyFont="1" applyBorder="1">
      <alignment vertical="top"/>
      <protection/>
    </xf>
    <xf numFmtId="192" fontId="28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6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7" fillId="0" borderId="13" xfId="0" applyFont="1" applyBorder="1" applyAlignment="1">
      <alignment horizontal="justify" vertical="center" wrapText="1"/>
    </xf>
    <xf numFmtId="192" fontId="43" fillId="0" borderId="13" xfId="95" applyNumberFormat="1" applyFont="1" applyBorder="1" applyAlignment="1">
      <alignment horizontal="center" vertical="top" wrapText="1"/>
      <protection/>
    </xf>
    <xf numFmtId="49" fontId="27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justify" vertical="center"/>
      <protection/>
    </xf>
    <xf numFmtId="192" fontId="45" fillId="0" borderId="13" xfId="95" applyNumberFormat="1" applyFont="1" applyBorder="1" applyAlignment="1">
      <alignment horizontal="center" vertical="top" wrapText="1"/>
      <protection/>
    </xf>
    <xf numFmtId="192" fontId="43" fillId="0" borderId="13" xfId="95" applyNumberFormat="1" applyFont="1" applyBorder="1" applyAlignment="1">
      <alignment horizontal="center" vertical="top" wrapText="1"/>
      <protection/>
    </xf>
    <xf numFmtId="192" fontId="43" fillId="0" borderId="16" xfId="95" applyNumberFormat="1" applyFont="1" applyBorder="1" applyAlignment="1">
      <alignment horizontal="center" vertical="top" wrapText="1"/>
      <protection/>
    </xf>
    <xf numFmtId="0" fontId="27" fillId="0" borderId="13" xfId="0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left" vertical="center" wrapText="1"/>
    </xf>
    <xf numFmtId="0" fontId="26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192" fontId="31" fillId="0" borderId="13" xfId="95" applyNumberFormat="1" applyFont="1" applyBorder="1">
      <alignment vertical="top"/>
      <protection/>
    </xf>
    <xf numFmtId="192" fontId="19" fillId="0" borderId="13" xfId="0" applyNumberFormat="1" applyFont="1" applyFill="1" applyBorder="1" applyAlignment="1" applyProtection="1">
      <alignment/>
      <protection/>
    </xf>
    <xf numFmtId="192" fontId="47" fillId="0" borderId="13" xfId="0" applyNumberFormat="1" applyFont="1" applyBorder="1" applyAlignment="1">
      <alignment vertical="justify"/>
    </xf>
    <xf numFmtId="0" fontId="4" fillId="0" borderId="0" xfId="0" applyNumberFormat="1" applyFont="1" applyFill="1" applyAlignment="1" applyProtection="1">
      <alignment/>
      <protection/>
    </xf>
    <xf numFmtId="0" fontId="27" fillId="0" borderId="14" xfId="0" applyFont="1" applyBorder="1" applyAlignment="1">
      <alignment horizontal="left" vertical="center" wrapText="1"/>
    </xf>
    <xf numFmtId="2" fontId="27" fillId="0" borderId="13" xfId="0" applyNumberFormat="1" applyFont="1" applyBorder="1" applyAlignment="1">
      <alignment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7" fillId="0" borderId="18" xfId="0" applyFont="1" applyBorder="1" applyAlignment="1">
      <alignment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92" fontId="32" fillId="0" borderId="13" xfId="95" applyNumberFormat="1" applyFont="1" applyFill="1" applyBorder="1">
      <alignment vertical="top"/>
      <protection/>
    </xf>
    <xf numFmtId="192" fontId="31" fillId="0" borderId="13" xfId="95" applyNumberFormat="1" applyFont="1" applyFill="1" applyBorder="1">
      <alignment vertical="top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Q54"/>
  <sheetViews>
    <sheetView tabSelected="1" view="pageBreakPreview" zoomScaleSheetLayoutView="100" zoomScalePageLayoutView="0" workbookViewId="0" topLeftCell="B1">
      <selection activeCell="G40" sqref="G40"/>
    </sheetView>
  </sheetViews>
  <sheetFormatPr defaultColWidth="9.16015625" defaultRowHeight="12.75"/>
  <cols>
    <col min="1" max="1" width="3.83203125" style="3" hidden="1" customWidth="1"/>
    <col min="2" max="2" width="16.5" style="18" customWidth="1"/>
    <col min="3" max="3" width="14.5" style="18" customWidth="1"/>
    <col min="4" max="4" width="16" style="18" customWidth="1"/>
    <col min="5" max="5" width="54" style="3" customWidth="1"/>
    <col min="6" max="6" width="54.66015625" style="3" customWidth="1"/>
    <col min="7" max="9" width="21.16015625" style="3" customWidth="1"/>
    <col min="10" max="10" width="4.33203125" style="2" customWidth="1"/>
    <col min="11" max="16384" width="9.16015625" style="2" customWidth="1"/>
  </cols>
  <sheetData>
    <row r="1" spans="1:9" s="8" customFormat="1" ht="13.5" customHeight="1">
      <c r="A1" s="7"/>
      <c r="B1" s="59"/>
      <c r="C1" s="59"/>
      <c r="D1" s="59"/>
      <c r="E1" s="59"/>
      <c r="F1" s="59"/>
      <c r="G1" s="59"/>
      <c r="H1" s="59"/>
      <c r="I1" s="59"/>
    </row>
    <row r="2" spans="7:9" ht="63" customHeight="1">
      <c r="G2" s="60" t="s">
        <v>64</v>
      </c>
      <c r="H2" s="60"/>
      <c r="I2" s="60"/>
    </row>
    <row r="3" spans="1:9" ht="61.5" customHeight="1">
      <c r="A3" s="1"/>
      <c r="B3" s="61" t="s">
        <v>65</v>
      </c>
      <c r="C3" s="62"/>
      <c r="D3" s="62"/>
      <c r="E3" s="62"/>
      <c r="F3" s="62"/>
      <c r="G3" s="62"/>
      <c r="H3" s="62"/>
      <c r="I3" s="62"/>
    </row>
    <row r="4" spans="2:9" ht="18.75">
      <c r="B4" s="19"/>
      <c r="C4" s="20"/>
      <c r="D4" s="20"/>
      <c r="E4" s="4"/>
      <c r="F4" s="24"/>
      <c r="G4" s="24"/>
      <c r="H4" s="25"/>
      <c r="I4" s="10" t="s">
        <v>2</v>
      </c>
    </row>
    <row r="5" spans="1:9" ht="107.25" customHeight="1">
      <c r="A5" s="23"/>
      <c r="B5" s="26" t="s">
        <v>8</v>
      </c>
      <c r="C5" s="26" t="s">
        <v>9</v>
      </c>
      <c r="D5" s="9" t="s">
        <v>14</v>
      </c>
      <c r="E5" s="27" t="s">
        <v>7</v>
      </c>
      <c r="F5" s="11" t="s">
        <v>4</v>
      </c>
      <c r="G5" s="28" t="s">
        <v>0</v>
      </c>
      <c r="H5" s="11" t="s">
        <v>1</v>
      </c>
      <c r="I5" s="11" t="s">
        <v>5</v>
      </c>
    </row>
    <row r="6" spans="1:9" s="6" customFormat="1" ht="29.25" customHeight="1">
      <c r="A6" s="5"/>
      <c r="B6" s="21"/>
      <c r="C6" s="21"/>
      <c r="D6" s="21"/>
      <c r="E6" s="12" t="s">
        <v>15</v>
      </c>
      <c r="F6" s="13"/>
      <c r="G6" s="13"/>
      <c r="H6" s="13"/>
      <c r="I6" s="13"/>
    </row>
    <row r="7" spans="2:9" ht="42" customHeight="1">
      <c r="B7" s="22"/>
      <c r="C7" s="22"/>
      <c r="E7" s="30"/>
      <c r="F7" s="11" t="s">
        <v>18</v>
      </c>
      <c r="G7" s="51">
        <f>G8</f>
        <v>5137342</v>
      </c>
      <c r="H7" s="51">
        <f>H8</f>
        <v>0</v>
      </c>
      <c r="I7" s="51">
        <f>G7+H7</f>
        <v>5137342</v>
      </c>
    </row>
    <row r="8" spans="2:9" ht="51">
      <c r="B8" s="22"/>
      <c r="C8" s="22" t="s">
        <v>66</v>
      </c>
      <c r="D8" s="32" t="s">
        <v>16</v>
      </c>
      <c r="E8" s="33" t="s">
        <v>67</v>
      </c>
      <c r="F8" s="31" t="s">
        <v>17</v>
      </c>
      <c r="G8" s="75">
        <v>5137342</v>
      </c>
      <c r="H8" s="16"/>
      <c r="I8" s="16">
        <f>G8+H8</f>
        <v>5137342</v>
      </c>
    </row>
    <row r="9" spans="2:9" ht="43.5">
      <c r="B9" s="14"/>
      <c r="C9" s="14"/>
      <c r="D9" s="22"/>
      <c r="E9" s="30"/>
      <c r="F9" s="34" t="s">
        <v>79</v>
      </c>
      <c r="G9" s="52">
        <f>G10+G11+G12+G13+G14+G15</f>
        <v>7325462</v>
      </c>
      <c r="H9" s="52">
        <f>H10+H11+H12+H13+H14+H15</f>
        <v>741163</v>
      </c>
      <c r="I9" s="52">
        <f>G9+H9</f>
        <v>8066625</v>
      </c>
    </row>
    <row r="10" spans="2:9" ht="30">
      <c r="B10" s="14"/>
      <c r="C10" s="14">
        <v>1010</v>
      </c>
      <c r="D10" s="22" t="s">
        <v>19</v>
      </c>
      <c r="E10" s="15" t="s">
        <v>68</v>
      </c>
      <c r="F10" s="31" t="s">
        <v>20</v>
      </c>
      <c r="G10" s="75">
        <v>3380963</v>
      </c>
      <c r="H10" s="16">
        <v>741163</v>
      </c>
      <c r="I10" s="16">
        <f aca="true" t="shared" si="0" ref="I10:I27">G10+H10</f>
        <v>4122126</v>
      </c>
    </row>
    <row r="11" spans="2:9" ht="30">
      <c r="B11" s="14"/>
      <c r="C11" s="14">
        <v>1161</v>
      </c>
      <c r="D11" s="22" t="s">
        <v>21</v>
      </c>
      <c r="E11" s="15" t="s">
        <v>69</v>
      </c>
      <c r="F11" s="31" t="s">
        <v>22</v>
      </c>
      <c r="G11" s="75">
        <v>683436</v>
      </c>
      <c r="H11" s="16"/>
      <c r="I11" s="16">
        <f t="shared" si="0"/>
        <v>683436</v>
      </c>
    </row>
    <row r="12" spans="2:9" ht="45">
      <c r="B12" s="14"/>
      <c r="C12" s="14">
        <v>3033</v>
      </c>
      <c r="D12" s="22" t="s">
        <v>23</v>
      </c>
      <c r="E12" s="15" t="s">
        <v>70</v>
      </c>
      <c r="F12" s="35" t="s">
        <v>24</v>
      </c>
      <c r="G12" s="75">
        <v>386925</v>
      </c>
      <c r="H12" s="16"/>
      <c r="I12" s="16">
        <f t="shared" si="0"/>
        <v>386925</v>
      </c>
    </row>
    <row r="13" spans="2:9" ht="30">
      <c r="B13" s="14"/>
      <c r="C13" s="14">
        <v>3210</v>
      </c>
      <c r="D13" s="22" t="s">
        <v>72</v>
      </c>
      <c r="E13" s="15" t="s">
        <v>73</v>
      </c>
      <c r="F13" s="36" t="s">
        <v>74</v>
      </c>
      <c r="G13" s="75">
        <v>81758</v>
      </c>
      <c r="H13" s="16"/>
      <c r="I13" s="16">
        <f t="shared" si="0"/>
        <v>81758</v>
      </c>
    </row>
    <row r="14" spans="2:9" ht="48" customHeight="1">
      <c r="B14" s="14"/>
      <c r="C14" s="14">
        <v>6020</v>
      </c>
      <c r="D14" s="22" t="s">
        <v>25</v>
      </c>
      <c r="E14" s="15" t="s">
        <v>78</v>
      </c>
      <c r="F14" s="36" t="s">
        <v>26</v>
      </c>
      <c r="G14" s="75">
        <v>2500348</v>
      </c>
      <c r="H14" s="16"/>
      <c r="I14" s="16">
        <f t="shared" si="0"/>
        <v>2500348</v>
      </c>
    </row>
    <row r="15" spans="2:9" ht="64.5" customHeight="1">
      <c r="B15" s="14"/>
      <c r="C15" s="14">
        <v>7320</v>
      </c>
      <c r="D15" s="22" t="s">
        <v>85</v>
      </c>
      <c r="E15" s="15" t="s">
        <v>86</v>
      </c>
      <c r="F15" s="36" t="s">
        <v>87</v>
      </c>
      <c r="G15" s="75">
        <v>292032</v>
      </c>
      <c r="H15" s="16"/>
      <c r="I15" s="16">
        <f t="shared" si="0"/>
        <v>292032</v>
      </c>
    </row>
    <row r="16" spans="2:9" ht="43.5">
      <c r="B16" s="14"/>
      <c r="C16" s="14"/>
      <c r="D16" s="22"/>
      <c r="E16" s="15"/>
      <c r="F16" s="11" t="s">
        <v>27</v>
      </c>
      <c r="G16" s="51">
        <f>G17+G18</f>
        <v>24000</v>
      </c>
      <c r="H16" s="51">
        <f>H17+H18</f>
        <v>0</v>
      </c>
      <c r="I16" s="51">
        <f t="shared" si="0"/>
        <v>24000</v>
      </c>
    </row>
    <row r="17" spans="2:9" ht="30">
      <c r="B17" s="64"/>
      <c r="C17" s="64">
        <v>3131</v>
      </c>
      <c r="D17" s="66" t="s">
        <v>28</v>
      </c>
      <c r="E17" s="68" t="s">
        <v>71</v>
      </c>
      <c r="F17" s="37" t="s">
        <v>29</v>
      </c>
      <c r="G17" s="75">
        <v>10000</v>
      </c>
      <c r="H17" s="16"/>
      <c r="I17" s="16">
        <f t="shared" si="0"/>
        <v>10000</v>
      </c>
    </row>
    <row r="18" spans="2:9" ht="60">
      <c r="B18" s="65"/>
      <c r="C18" s="65"/>
      <c r="D18" s="67"/>
      <c r="E18" s="69"/>
      <c r="F18" s="38" t="s">
        <v>30</v>
      </c>
      <c r="G18" s="75">
        <v>14000</v>
      </c>
      <c r="H18" s="16"/>
      <c r="I18" s="16">
        <f t="shared" si="0"/>
        <v>14000</v>
      </c>
    </row>
    <row r="19" spans="2:9" ht="43.5">
      <c r="B19" s="14"/>
      <c r="C19" s="14"/>
      <c r="D19" s="22"/>
      <c r="E19" s="15"/>
      <c r="F19" s="42" t="s">
        <v>31</v>
      </c>
      <c r="G19" s="76">
        <f>G20+G21</f>
        <v>58000</v>
      </c>
      <c r="H19" s="51">
        <f>H20+H21</f>
        <v>0</v>
      </c>
      <c r="I19" s="51">
        <f t="shared" si="0"/>
        <v>58000</v>
      </c>
    </row>
    <row r="20" spans="2:9" ht="45">
      <c r="B20" s="64"/>
      <c r="C20" s="64">
        <v>3242</v>
      </c>
      <c r="D20" s="66" t="s">
        <v>32</v>
      </c>
      <c r="E20" s="70" t="s">
        <v>75</v>
      </c>
      <c r="F20" s="31" t="s">
        <v>33</v>
      </c>
      <c r="G20" s="75">
        <v>48000</v>
      </c>
      <c r="H20" s="16"/>
      <c r="I20" s="16">
        <f t="shared" si="0"/>
        <v>48000</v>
      </c>
    </row>
    <row r="21" spans="2:9" ht="15">
      <c r="B21" s="65"/>
      <c r="C21" s="65"/>
      <c r="D21" s="67"/>
      <c r="E21" s="71"/>
      <c r="F21" s="31" t="s">
        <v>34</v>
      </c>
      <c r="G21" s="75">
        <v>10000</v>
      </c>
      <c r="H21" s="16"/>
      <c r="I21" s="16">
        <f t="shared" si="0"/>
        <v>10000</v>
      </c>
    </row>
    <row r="22" spans="2:9" ht="43.5">
      <c r="B22" s="39"/>
      <c r="C22" s="46"/>
      <c r="D22" s="46"/>
      <c r="E22" s="43"/>
      <c r="F22" s="44" t="s">
        <v>35</v>
      </c>
      <c r="G22" s="76">
        <f>G23</f>
        <v>101000</v>
      </c>
      <c r="H22" s="51">
        <f>H23</f>
        <v>0</v>
      </c>
      <c r="I22" s="51">
        <f t="shared" si="0"/>
        <v>101000</v>
      </c>
    </row>
    <row r="23" spans="2:9" ht="60">
      <c r="B23" s="39"/>
      <c r="C23" s="39">
        <v>4082</v>
      </c>
      <c r="D23" s="40" t="s">
        <v>36</v>
      </c>
      <c r="E23" s="55" t="s">
        <v>76</v>
      </c>
      <c r="F23" s="45" t="s">
        <v>37</v>
      </c>
      <c r="G23" s="75">
        <v>101000</v>
      </c>
      <c r="H23" s="16"/>
      <c r="I23" s="16">
        <f t="shared" si="0"/>
        <v>101000</v>
      </c>
    </row>
    <row r="24" spans="2:9" ht="43.5">
      <c r="B24" s="39"/>
      <c r="C24" s="39"/>
      <c r="D24" s="40"/>
      <c r="E24" s="43"/>
      <c r="F24" s="44" t="s">
        <v>41</v>
      </c>
      <c r="G24" s="76">
        <f>G25+G26</f>
        <v>572272</v>
      </c>
      <c r="H24" s="51">
        <f>H25+H26</f>
        <v>0</v>
      </c>
      <c r="I24" s="51">
        <f t="shared" si="0"/>
        <v>572272</v>
      </c>
    </row>
    <row r="25" spans="2:9" ht="30" customHeight="1">
      <c r="B25" s="39"/>
      <c r="C25" s="39">
        <v>5031</v>
      </c>
      <c r="D25" s="40" t="s">
        <v>38</v>
      </c>
      <c r="E25" s="55" t="s">
        <v>39</v>
      </c>
      <c r="F25" s="47" t="s">
        <v>40</v>
      </c>
      <c r="G25" s="75">
        <v>535272</v>
      </c>
      <c r="H25" s="16"/>
      <c r="I25" s="16">
        <f t="shared" si="0"/>
        <v>535272</v>
      </c>
    </row>
    <row r="26" spans="2:9" ht="60.75" customHeight="1">
      <c r="B26" s="39"/>
      <c r="C26" s="39">
        <v>5061</v>
      </c>
      <c r="D26" s="40" t="s">
        <v>38</v>
      </c>
      <c r="E26" s="56" t="s">
        <v>77</v>
      </c>
      <c r="F26" s="47" t="s">
        <v>37</v>
      </c>
      <c r="G26" s="75">
        <v>37000</v>
      </c>
      <c r="H26" s="16"/>
      <c r="I26" s="16">
        <f t="shared" si="0"/>
        <v>37000</v>
      </c>
    </row>
    <row r="27" spans="2:9" ht="72">
      <c r="B27" s="39"/>
      <c r="C27" s="39"/>
      <c r="D27" s="40"/>
      <c r="E27" s="43"/>
      <c r="F27" s="44" t="s">
        <v>42</v>
      </c>
      <c r="G27" s="76">
        <f>G28+G29+G30+G31+G32+G33+G34</f>
        <v>1752897</v>
      </c>
      <c r="H27" s="51">
        <f>H28+H29+H30+H31+H32+H33+H34</f>
        <v>0</v>
      </c>
      <c r="I27" s="51">
        <f t="shared" si="0"/>
        <v>1752897</v>
      </c>
    </row>
    <row r="28" spans="2:9" ht="15">
      <c r="B28" s="64"/>
      <c r="C28" s="64">
        <v>6030</v>
      </c>
      <c r="D28" s="66" t="s">
        <v>43</v>
      </c>
      <c r="E28" s="68" t="s">
        <v>80</v>
      </c>
      <c r="F28" s="45" t="s">
        <v>44</v>
      </c>
      <c r="G28" s="75">
        <v>256500</v>
      </c>
      <c r="H28" s="16"/>
      <c r="I28" s="16">
        <f aca="true" t="shared" si="1" ref="I28:I34">G28+H28</f>
        <v>256500</v>
      </c>
    </row>
    <row r="29" spans="2:9" ht="30">
      <c r="B29" s="74"/>
      <c r="C29" s="74"/>
      <c r="D29" s="73"/>
      <c r="E29" s="72"/>
      <c r="F29" s="48" t="s">
        <v>45</v>
      </c>
      <c r="G29" s="75">
        <v>34000</v>
      </c>
      <c r="H29" s="16"/>
      <c r="I29" s="16">
        <f t="shared" si="1"/>
        <v>34000</v>
      </c>
    </row>
    <row r="30" spans="2:9" ht="30">
      <c r="B30" s="74"/>
      <c r="C30" s="74"/>
      <c r="D30" s="73"/>
      <c r="E30" s="72"/>
      <c r="F30" s="38" t="s">
        <v>46</v>
      </c>
      <c r="G30" s="75">
        <v>600000</v>
      </c>
      <c r="H30" s="16"/>
      <c r="I30" s="16">
        <f t="shared" si="1"/>
        <v>600000</v>
      </c>
    </row>
    <row r="31" spans="2:9" ht="30">
      <c r="B31" s="74"/>
      <c r="C31" s="74"/>
      <c r="D31" s="73"/>
      <c r="E31" s="72"/>
      <c r="F31" s="14" t="s">
        <v>47</v>
      </c>
      <c r="G31" s="75">
        <v>100000</v>
      </c>
      <c r="H31" s="16"/>
      <c r="I31" s="16">
        <f t="shared" si="1"/>
        <v>100000</v>
      </c>
    </row>
    <row r="32" spans="2:9" ht="30">
      <c r="B32" s="74"/>
      <c r="C32" s="74"/>
      <c r="D32" s="73"/>
      <c r="E32" s="72"/>
      <c r="F32" s="14" t="s">
        <v>81</v>
      </c>
      <c r="G32" s="75">
        <v>251525</v>
      </c>
      <c r="H32" s="16"/>
      <c r="I32" s="16">
        <f t="shared" si="1"/>
        <v>251525</v>
      </c>
    </row>
    <row r="33" spans="2:9" ht="15">
      <c r="B33" s="64"/>
      <c r="C33" s="64">
        <v>7461</v>
      </c>
      <c r="D33" s="66" t="s">
        <v>48</v>
      </c>
      <c r="E33" s="68" t="s">
        <v>88</v>
      </c>
      <c r="F33" s="14" t="s">
        <v>49</v>
      </c>
      <c r="G33" s="75">
        <v>100000</v>
      </c>
      <c r="H33" s="16"/>
      <c r="I33" s="16">
        <f t="shared" si="1"/>
        <v>100000</v>
      </c>
    </row>
    <row r="34" spans="2:9" ht="30">
      <c r="B34" s="65"/>
      <c r="C34" s="65"/>
      <c r="D34" s="67"/>
      <c r="E34" s="69"/>
      <c r="F34" s="14" t="s">
        <v>50</v>
      </c>
      <c r="G34" s="75">
        <v>410872</v>
      </c>
      <c r="H34" s="16"/>
      <c r="I34" s="16">
        <f t="shared" si="1"/>
        <v>410872</v>
      </c>
    </row>
    <row r="35" spans="2:9" ht="57.75">
      <c r="B35" s="39"/>
      <c r="C35" s="39"/>
      <c r="D35" s="40"/>
      <c r="E35" s="41"/>
      <c r="F35" s="44" t="s">
        <v>51</v>
      </c>
      <c r="G35" s="51">
        <f>G36+G37</f>
        <v>150000</v>
      </c>
      <c r="H35" s="51">
        <f>H36+H37</f>
        <v>400000</v>
      </c>
      <c r="I35" s="51">
        <f aca="true" t="shared" si="2" ref="I35:I44">G35+H35</f>
        <v>550000</v>
      </c>
    </row>
    <row r="36" spans="2:9" ht="30">
      <c r="B36" s="39"/>
      <c r="C36" s="39">
        <v>7350</v>
      </c>
      <c r="D36" s="40" t="s">
        <v>52</v>
      </c>
      <c r="E36" s="41" t="s">
        <v>84</v>
      </c>
      <c r="F36" s="14" t="s">
        <v>53</v>
      </c>
      <c r="G36" s="16"/>
      <c r="H36" s="16">
        <v>400000</v>
      </c>
      <c r="I36" s="16">
        <f t="shared" si="2"/>
        <v>400000</v>
      </c>
    </row>
    <row r="37" spans="2:9" ht="30">
      <c r="B37" s="39"/>
      <c r="C37" s="39">
        <v>7130</v>
      </c>
      <c r="D37" s="40" t="s">
        <v>54</v>
      </c>
      <c r="E37" s="41" t="s">
        <v>82</v>
      </c>
      <c r="F37" s="14" t="s">
        <v>83</v>
      </c>
      <c r="G37" s="75">
        <v>150000</v>
      </c>
      <c r="H37" s="16"/>
      <c r="I37" s="16">
        <f t="shared" si="2"/>
        <v>150000</v>
      </c>
    </row>
    <row r="38" spans="2:9" ht="57.75">
      <c r="B38" s="39"/>
      <c r="C38" s="39"/>
      <c r="D38" s="40"/>
      <c r="E38" s="41"/>
      <c r="F38" s="49" t="s">
        <v>57</v>
      </c>
      <c r="G38" s="76">
        <f>G39</f>
        <v>412908</v>
      </c>
      <c r="H38" s="51">
        <f>H39</f>
        <v>0</v>
      </c>
      <c r="I38" s="51">
        <f t="shared" si="2"/>
        <v>412908</v>
      </c>
    </row>
    <row r="39" spans="2:9" ht="15">
      <c r="B39" s="39"/>
      <c r="C39" s="39">
        <v>8120</v>
      </c>
      <c r="D39" s="40" t="s">
        <v>56</v>
      </c>
      <c r="E39" s="41" t="s">
        <v>89</v>
      </c>
      <c r="F39" s="47" t="s">
        <v>55</v>
      </c>
      <c r="G39" s="75">
        <v>412908</v>
      </c>
      <c r="H39" s="16"/>
      <c r="I39" s="16">
        <f t="shared" si="2"/>
        <v>412908</v>
      </c>
    </row>
    <row r="40" spans="2:9" ht="86.25">
      <c r="B40" s="39"/>
      <c r="C40" s="39"/>
      <c r="D40" s="40"/>
      <c r="E40" s="41"/>
      <c r="F40" s="49" t="s">
        <v>58</v>
      </c>
      <c r="G40" s="76">
        <f>G41</f>
        <v>0</v>
      </c>
      <c r="H40" s="51">
        <f>H41</f>
        <v>25000</v>
      </c>
      <c r="I40" s="51">
        <f t="shared" si="2"/>
        <v>25000</v>
      </c>
    </row>
    <row r="41" spans="2:9" ht="30">
      <c r="B41" s="14"/>
      <c r="C41" s="14">
        <v>8340</v>
      </c>
      <c r="D41" s="22" t="s">
        <v>90</v>
      </c>
      <c r="E41" s="50" t="s">
        <v>91</v>
      </c>
      <c r="F41" s="48" t="s">
        <v>59</v>
      </c>
      <c r="G41" s="75"/>
      <c r="H41" s="16">
        <v>25000</v>
      </c>
      <c r="I41" s="16">
        <f t="shared" si="2"/>
        <v>25000</v>
      </c>
    </row>
    <row r="42" spans="2:9" ht="15">
      <c r="B42" s="14"/>
      <c r="C42" s="14"/>
      <c r="D42" s="22"/>
      <c r="E42" s="15"/>
      <c r="F42" s="11" t="s">
        <v>60</v>
      </c>
      <c r="G42" s="76">
        <v>10000</v>
      </c>
      <c r="H42" s="51"/>
      <c r="I42" s="51">
        <f t="shared" si="2"/>
        <v>10000</v>
      </c>
    </row>
    <row r="43" spans="2:9" ht="15">
      <c r="B43" s="14"/>
      <c r="C43" s="14"/>
      <c r="D43" s="22"/>
      <c r="E43" s="15"/>
      <c r="F43" s="11" t="s">
        <v>61</v>
      </c>
      <c r="G43" s="76">
        <v>967619</v>
      </c>
      <c r="H43" s="51"/>
      <c r="I43" s="51">
        <f t="shared" si="2"/>
        <v>967619</v>
      </c>
    </row>
    <row r="44" spans="2:9" ht="33.75" customHeight="1">
      <c r="B44" s="14"/>
      <c r="C44" s="14"/>
      <c r="D44" s="22"/>
      <c r="E44" s="12" t="s">
        <v>3</v>
      </c>
      <c r="F44" s="17"/>
      <c r="G44" s="53">
        <f>G7+G9+G16+G19+G22+G24+G27+G35+G38+G40+G42+G43</f>
        <v>16511500</v>
      </c>
      <c r="H44" s="53">
        <f>H7+H9+H16+H19+H22+H24+H27+H35+H38+H40+H42+H43</f>
        <v>1166163</v>
      </c>
      <c r="I44" s="53">
        <f t="shared" si="2"/>
        <v>17677663</v>
      </c>
    </row>
    <row r="48" spans="3:7" ht="18.75">
      <c r="C48" s="54" t="s">
        <v>62</v>
      </c>
      <c r="G48" s="54" t="s">
        <v>63</v>
      </c>
    </row>
    <row r="50" spans="2:9" ht="23.25" customHeight="1">
      <c r="B50" s="58" t="s">
        <v>6</v>
      </c>
      <c r="C50" s="58"/>
      <c r="D50" s="58"/>
      <c r="E50" s="58"/>
      <c r="F50" s="58"/>
      <c r="G50" s="58"/>
      <c r="H50" s="58"/>
      <c r="I50" s="58"/>
    </row>
    <row r="51" spans="2:17" ht="20.25" customHeight="1">
      <c r="B51" s="63" t="s">
        <v>10</v>
      </c>
      <c r="C51" s="63"/>
      <c r="D51" s="63"/>
      <c r="E51" s="63"/>
      <c r="F51" s="63"/>
      <c r="G51" s="63"/>
      <c r="H51" s="63"/>
      <c r="I51" s="63"/>
      <c r="J51" s="29"/>
      <c r="K51" s="29"/>
      <c r="L51" s="29"/>
      <c r="M51" s="29"/>
      <c r="N51" s="29"/>
      <c r="O51" s="29"/>
      <c r="P51" s="29"/>
      <c r="Q51" s="29"/>
    </row>
    <row r="52" spans="2:17" ht="20.25" customHeight="1">
      <c r="B52" s="57" t="s">
        <v>12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2:17" ht="30.75" customHeight="1">
      <c r="B53" s="63" t="s">
        <v>11</v>
      </c>
      <c r="C53" s="63"/>
      <c r="D53" s="63"/>
      <c r="E53" s="63"/>
      <c r="F53" s="63"/>
      <c r="G53" s="63"/>
      <c r="H53" s="63"/>
      <c r="I53" s="63"/>
      <c r="J53" s="29"/>
      <c r="K53" s="29"/>
      <c r="L53" s="29"/>
      <c r="M53" s="29"/>
      <c r="N53" s="29"/>
      <c r="O53" s="29"/>
      <c r="P53" s="29"/>
      <c r="Q53" s="29"/>
    </row>
    <row r="54" spans="2:17" ht="21" customHeight="1">
      <c r="B54" s="57" t="s">
        <v>13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</sheetData>
  <sheetProtection/>
  <mergeCells count="24">
    <mergeCell ref="B33:B34"/>
    <mergeCell ref="C33:C34"/>
    <mergeCell ref="D33:D34"/>
    <mergeCell ref="E33:E34"/>
    <mergeCell ref="E28:E32"/>
    <mergeCell ref="D28:D32"/>
    <mergeCell ref="C28:C32"/>
    <mergeCell ref="B28:B32"/>
    <mergeCell ref="E17:E18"/>
    <mergeCell ref="B17:B18"/>
    <mergeCell ref="E20:E21"/>
    <mergeCell ref="C20:C21"/>
    <mergeCell ref="D20:D21"/>
    <mergeCell ref="B20:B21"/>
    <mergeCell ref="B54:Q54"/>
    <mergeCell ref="B50:I50"/>
    <mergeCell ref="B1:I1"/>
    <mergeCell ref="G2:I2"/>
    <mergeCell ref="B3:I3"/>
    <mergeCell ref="B51:I51"/>
    <mergeCell ref="B53:I53"/>
    <mergeCell ref="B52:Q52"/>
    <mergeCell ref="C17:C18"/>
    <mergeCell ref="D17:D18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2017-01-06T07:32:56Z</cp:lastPrinted>
  <dcterms:created xsi:type="dcterms:W3CDTF">2014-01-17T10:52:16Z</dcterms:created>
  <dcterms:modified xsi:type="dcterms:W3CDTF">2017-12-22T13:24:56Z</dcterms:modified>
  <cp:category/>
  <cp:version/>
  <cp:contentType/>
  <cp:contentStatus/>
</cp:coreProperties>
</file>