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<sst xmlns="http://schemas.openxmlformats.org/spreadsheetml/2006/main" count="37" uniqueCount="36">
  <si>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</si>
  <si>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</si>
  <si>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</si>
  <si>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</si>
  <si>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</si>
  <si>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</si>
  <si>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</si>
  <si>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</si>
  <si>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</si>
  <si>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</si>
  <si>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</si>
  <si>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</si>
  <si>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</si>
  <si>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</si>
  <si>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</si>
  <si>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</si>
  <si>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</si>
  <si>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</si>
  <si>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</si>
  <si>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</si>
  <si>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</si>
  <si>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</si>
  <si>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</si>
  <si>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</si>
  <si>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</si>
  <si>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</si>
  <si>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</si>
  <si>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</si>
  <si>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</si>
  <si>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</si>
  <si>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</si>
  <si>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</t>
  </si>
  <si>
    <t xml:space="preserve">Усього ( без урахування трансфертів) </t>
  </si>
  <si>
    <t xml:space="preserve">Усього </t>
  </si>
  <si>
    <t>Аналіз виконання плану по доходах
спеціального фонду бюджету</t>
  </si>
  <si>
    <t>за 9 місяців 2021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</si>
</sst>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B1">
      <selection activeCell="E5" sqref="E5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50.75390625" style="7" customWidth="1"/>
    <col min="4" max="6" width="16.00390625" style="4" customWidth="1"/>
    <col min="7" max="8" width="11.75390625" style="4" bestFit="1" customWidth="1"/>
    <col min="9" max="9" width="9.25390625" style="4" bestFit="1" customWidth="1"/>
  </cols>
  <sheetData>
    <row r="1" spans="2:9" ht="43.5" customHeight="1">
      <c r="B1" s="17" t="s">
        <v>34</v>
      </c>
      <c r="C1" s="2"/>
      <c r="D1" s="2"/>
      <c r="E1" s="2"/>
      <c r="F1" s="2"/>
      <c r="G1" s="2"/>
      <c r="H1" s="2"/>
      <c r="I1" s="2"/>
    </row>
    <row r="2" spans="2:9" ht="12.75">
      <c r="B2" s="1"/>
      <c r="C2" s="8"/>
      <c r="D2" s="5"/>
      <c r="E2" s="5"/>
      <c r="F2" s="5"/>
      <c r="G2" s="5"/>
      <c r="H2" s="5"/>
      <c r="I2" s="5"/>
    </row>
    <row r="3" spans="2:9" ht="18">
      <c r="B3" s="3" t="s">
        <v>35</v>
      </c>
      <c r="C3" s="2"/>
      <c r="D3" s="2"/>
      <c r="E3" s="2"/>
      <c r="F3" s="2"/>
      <c r="G3" s="2"/>
      <c r="H3" s="2"/>
      <c r="I3" s="2"/>
    </row>
    <row r="4" spans="4:9" ht="12.75">
      <c r="D4" s="6"/>
      <c r="I4" s="4" t="s">
        <v>0</v>
      </c>
    </row>
    <row r="5" spans="1:9" ht="28.5" customHeight="1">
      <c r="A5" s="9"/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2" t="s">
        <v>7</v>
      </c>
      <c r="I5" s="12" t="s">
        <v>8</v>
      </c>
    </row>
    <row r="6" spans="1:9" ht="51">
      <c r="A6" s="13">
        <v>0</v>
      </c>
      <c r="B6" s="13" t="s">
        <v>9</v>
      </c>
      <c r="C6" s="14" t="s">
        <v>10</v>
      </c>
      <c r="D6" s="15">
        <v>39700</v>
      </c>
      <c r="E6" s="15">
        <v>39700</v>
      </c>
      <c r="F6" s="15">
        <v>33800</v>
      </c>
      <c r="G6" s="15">
        <v>23684.07</v>
      </c>
      <c r="H6" s="16">
        <f aca="true" t="shared" si="0" ref="H6:H18">G6-F6</f>
        <v>-10115.93</v>
      </c>
      <c r="I6" s="16">
        <f aca="true" t="shared" si="1" ref="I6:I18">IF(F6=0,0,G6/F6*100)</f>
        <v>70.07121301775148</v>
      </c>
    </row>
    <row r="7" spans="1:9" ht="25.5">
      <c r="A7" s="13">
        <v>0</v>
      </c>
      <c r="B7" s="13" t="s">
        <v>11</v>
      </c>
      <c r="C7" s="14" t="s">
        <v>12</v>
      </c>
      <c r="D7" s="15">
        <v>5000</v>
      </c>
      <c r="E7" s="15">
        <v>5000</v>
      </c>
      <c r="F7" s="15">
        <v>3850</v>
      </c>
      <c r="G7" s="15">
        <v>3910.86</v>
      </c>
      <c r="H7" s="16">
        <f t="shared" si="0"/>
        <v>60.86000000000013</v>
      </c>
      <c r="I7" s="16">
        <f t="shared" si="1"/>
        <v>101.58077922077922</v>
      </c>
    </row>
    <row r="8" spans="1:9" ht="51">
      <c r="A8" s="13">
        <v>0</v>
      </c>
      <c r="B8" s="13" t="s">
        <v>13</v>
      </c>
      <c r="C8" s="14" t="s">
        <v>14</v>
      </c>
      <c r="D8" s="15">
        <v>23700</v>
      </c>
      <c r="E8" s="15">
        <v>23700</v>
      </c>
      <c r="F8" s="15">
        <v>17600</v>
      </c>
      <c r="G8" s="15">
        <v>14768.61</v>
      </c>
      <c r="H8" s="16">
        <f t="shared" si="0"/>
        <v>-2831.3899999999994</v>
      </c>
      <c r="I8" s="16">
        <f t="shared" si="1"/>
        <v>83.91255681818181</v>
      </c>
    </row>
    <row r="9" spans="1:9" ht="38.25">
      <c r="A9" s="13">
        <v>0</v>
      </c>
      <c r="B9" s="13" t="s">
        <v>15</v>
      </c>
      <c r="C9" s="14" t="s">
        <v>16</v>
      </c>
      <c r="D9" s="15">
        <v>0</v>
      </c>
      <c r="E9" s="15">
        <v>0</v>
      </c>
      <c r="F9" s="15">
        <v>0</v>
      </c>
      <c r="G9" s="15">
        <v>40607.81</v>
      </c>
      <c r="H9" s="16">
        <f t="shared" si="0"/>
        <v>40607.81</v>
      </c>
      <c r="I9" s="16">
        <f t="shared" si="1"/>
        <v>0</v>
      </c>
    </row>
    <row r="10" spans="1:9" ht="51">
      <c r="A10" s="13">
        <v>0</v>
      </c>
      <c r="B10" s="13" t="s">
        <v>17</v>
      </c>
      <c r="C10" s="14" t="s">
        <v>18</v>
      </c>
      <c r="D10" s="15">
        <v>0</v>
      </c>
      <c r="E10" s="15">
        <v>0</v>
      </c>
      <c r="F10" s="15">
        <v>0</v>
      </c>
      <c r="G10" s="15">
        <v>14471.84</v>
      </c>
      <c r="H10" s="16">
        <f t="shared" si="0"/>
        <v>14471.84</v>
      </c>
      <c r="I10" s="16">
        <f t="shared" si="1"/>
        <v>0</v>
      </c>
    </row>
    <row r="11" spans="1:9" ht="25.5">
      <c r="A11" s="13">
        <v>0</v>
      </c>
      <c r="B11" s="13" t="s">
        <v>19</v>
      </c>
      <c r="C11" s="14" t="s">
        <v>20</v>
      </c>
      <c r="D11" s="15">
        <v>1174364</v>
      </c>
      <c r="E11" s="15">
        <v>1174364</v>
      </c>
      <c r="F11" s="15">
        <v>880773</v>
      </c>
      <c r="G11" s="15">
        <v>798065.51</v>
      </c>
      <c r="H11" s="16">
        <f t="shared" si="0"/>
        <v>-82707.48999999999</v>
      </c>
      <c r="I11" s="16">
        <f t="shared" si="1"/>
        <v>90.60967014202296</v>
      </c>
    </row>
    <row r="12" spans="1:9" ht="38.25">
      <c r="A12" s="13">
        <v>0</v>
      </c>
      <c r="B12" s="13" t="s">
        <v>21</v>
      </c>
      <c r="C12" s="14" t="s">
        <v>22</v>
      </c>
      <c r="D12" s="15">
        <v>47403</v>
      </c>
      <c r="E12" s="15">
        <v>47403</v>
      </c>
      <c r="F12" s="15">
        <v>35552.25</v>
      </c>
      <c r="G12" s="15">
        <v>882697.73</v>
      </c>
      <c r="H12" s="16">
        <f t="shared" si="0"/>
        <v>847145.48</v>
      </c>
      <c r="I12" s="16">
        <f t="shared" si="1"/>
        <v>2482.8181901286134</v>
      </c>
    </row>
    <row r="13" spans="1:9" ht="38.25">
      <c r="A13" s="13">
        <v>0</v>
      </c>
      <c r="B13" s="13" t="s">
        <v>23</v>
      </c>
      <c r="C13" s="14" t="s">
        <v>24</v>
      </c>
      <c r="D13" s="15">
        <v>0</v>
      </c>
      <c r="E13" s="15">
        <v>0</v>
      </c>
      <c r="F13" s="15">
        <v>0</v>
      </c>
      <c r="G13" s="15">
        <v>9776.9</v>
      </c>
      <c r="H13" s="16">
        <f t="shared" si="0"/>
        <v>9776.9</v>
      </c>
      <c r="I13" s="16">
        <f t="shared" si="1"/>
        <v>0</v>
      </c>
    </row>
    <row r="14" spans="1:9" ht="12.75">
      <c r="A14" s="13">
        <v>0</v>
      </c>
      <c r="B14" s="13" t="s">
        <v>25</v>
      </c>
      <c r="C14" s="14" t="s">
        <v>26</v>
      </c>
      <c r="D14" s="15">
        <v>0</v>
      </c>
      <c r="E14" s="15">
        <v>0</v>
      </c>
      <c r="F14" s="15">
        <v>0</v>
      </c>
      <c r="G14" s="15">
        <v>5268402.49</v>
      </c>
      <c r="H14" s="16">
        <f t="shared" si="0"/>
        <v>5268402.49</v>
      </c>
      <c r="I14" s="16">
        <f t="shared" si="1"/>
        <v>0</v>
      </c>
    </row>
    <row r="15" spans="1:9" ht="63.75">
      <c r="A15" s="13">
        <v>0</v>
      </c>
      <c r="B15" s="13" t="s">
        <v>27</v>
      </c>
      <c r="C15" s="14" t="s">
        <v>28</v>
      </c>
      <c r="D15" s="15">
        <v>0</v>
      </c>
      <c r="E15" s="15">
        <v>0</v>
      </c>
      <c r="F15" s="15">
        <v>0</v>
      </c>
      <c r="G15" s="15">
        <v>415642.99</v>
      </c>
      <c r="H15" s="16">
        <f t="shared" si="0"/>
        <v>415642.99</v>
      </c>
      <c r="I15" s="16">
        <f t="shared" si="1"/>
        <v>0</v>
      </c>
    </row>
    <row r="16" spans="1:9" ht="63.75">
      <c r="A16" s="13">
        <v>0</v>
      </c>
      <c r="B16" s="13" t="s">
        <v>29</v>
      </c>
      <c r="C16" s="14" t="s">
        <v>30</v>
      </c>
      <c r="D16" s="15">
        <v>0</v>
      </c>
      <c r="E16" s="15">
        <v>891595</v>
      </c>
      <c r="F16" s="15">
        <v>891595</v>
      </c>
      <c r="G16" s="15">
        <v>1183736</v>
      </c>
      <c r="H16" s="16">
        <f t="shared" si="0"/>
        <v>292141</v>
      </c>
      <c r="I16" s="16">
        <f t="shared" si="1"/>
        <v>132.76611017334105</v>
      </c>
    </row>
    <row r="17" spans="1:9" ht="12.75">
      <c r="A17" s="13">
        <v>1</v>
      </c>
      <c r="B17" s="13" t="s">
        <v>31</v>
      </c>
      <c r="C17" s="14" t="s">
        <v>32</v>
      </c>
      <c r="D17" s="15">
        <v>1290167</v>
      </c>
      <c r="E17" s="15">
        <v>2181762</v>
      </c>
      <c r="F17" s="15">
        <v>1863170.25</v>
      </c>
      <c r="G17" s="15">
        <v>8655764.81</v>
      </c>
      <c r="H17" s="16">
        <f t="shared" si="0"/>
        <v>6792594.5600000005</v>
      </c>
      <c r="I17" s="16">
        <f t="shared" si="1"/>
        <v>464.5718666879745</v>
      </c>
    </row>
    <row r="18" spans="1:9" ht="12.75">
      <c r="A18" s="13">
        <v>1</v>
      </c>
      <c r="B18" s="13" t="s">
        <v>31</v>
      </c>
      <c r="C18" s="14" t="s">
        <v>33</v>
      </c>
      <c r="D18" s="15">
        <v>1290167</v>
      </c>
      <c r="E18" s="15">
        <v>2181762</v>
      </c>
      <c r="F18" s="15">
        <v>1863170.25</v>
      </c>
      <c r="G18" s="15">
        <v>8655764.81</v>
      </c>
      <c r="H18" s="16">
        <f t="shared" si="0"/>
        <v>6792594.5600000005</v>
      </c>
      <c r="I18" s="16">
        <f t="shared" si="1"/>
        <v>464.5718666879745</v>
      </c>
    </row>
  </sheetData>
  <mergeCells count="2">
    <mergeCell ref="B1:I1"/>
    <mergeCell ref="B3:I3"/>
  </mergeCells>
  <conditionalFormatting sqref="B6:B18">
    <cfRule type="expression" priority="1" dxfId="0" stopIfTrue="1">
      <formula>A6=1</formula>
    </cfRule>
  </conditionalFormatting>
  <conditionalFormatting sqref="C6:C18">
    <cfRule type="expression" priority="2" dxfId="0" stopIfTrue="1">
      <formula>A6=1</formula>
    </cfRule>
  </conditionalFormatting>
  <conditionalFormatting sqref="D6:D18">
    <cfRule type="expression" priority="3" dxfId="0" stopIfTrue="1">
      <formula>A6=1</formula>
    </cfRule>
  </conditionalFormatting>
  <conditionalFormatting sqref="E6:E18">
    <cfRule type="expression" priority="4" dxfId="0" stopIfTrue="1">
      <formula>A6=1</formula>
    </cfRule>
  </conditionalFormatting>
  <conditionalFormatting sqref="F6:F18">
    <cfRule type="expression" priority="5" dxfId="0" stopIfTrue="1">
      <formula>A6=1</formula>
    </cfRule>
  </conditionalFormatting>
  <conditionalFormatting sqref="G6:G18">
    <cfRule type="expression" priority="6" dxfId="0" stopIfTrue="1">
      <formula>A6=1</formula>
    </cfRule>
  </conditionalFormatting>
  <conditionalFormatting sqref="H6:H18">
    <cfRule type="expression" priority="7" dxfId="0" stopIfTrue="1">
      <formula>A6=1</formula>
    </cfRule>
  </conditionalFormatting>
  <conditionalFormatting sqref="I6:I18">
    <cfRule type="expression" priority="8" dxfId="0" stopIfTrue="1">
      <formula>A6=1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2021-11-08T09:36:36Z</cp:lastPrinted>
  <dcterms:created xsi:type="dcterms:W3CDTF">2021-11-08T09:23:44Z</dcterms:created>
  <dcterms:modified xsi:type="dcterms:W3CDTF">2021-11-08T09:37:02Z</dcterms:modified>
  <cp:category/>
  <cp:version/>
  <cp:contentType/>
  <cp:contentStatus/>
</cp:coreProperties>
</file>