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 Литвиненко\Бюджет\2025 рік\Виконання бюджету\"/>
    </mc:Choice>
  </mc:AlternateContent>
  <bookViews>
    <workbookView xWindow="0" yWindow="0" windowWidth="23040" windowHeight="8592"/>
  </bookViews>
  <sheets>
    <sheet name="Лист1" sheetId="1" r:id="rId1"/>
  </sheets>
  <definedNames>
    <definedName name="_xlnm.Print_Titles" localSheetId="0">Лист1!$6:$8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</calcChain>
</file>

<file path=xl/sharedStrings.xml><?xml version="1.0" encoding="utf-8"?>
<sst xmlns="http://schemas.openxmlformats.org/spreadsheetml/2006/main" count="152" uniqueCount="142">
  <si>
    <t>грн.</t>
  </si>
  <si>
    <t>ККД</t>
  </si>
  <si>
    <t>Доходи</t>
  </si>
  <si>
    <t>Поч.річн. план</t>
  </si>
  <si>
    <t>Уточ.пл. за період</t>
  </si>
  <si>
    <t>Факт</t>
  </si>
  <si>
    <t>+/-</t>
  </si>
  <si>
    <t>% викон.</t>
  </si>
  <si>
    <t>Загальний фонд</t>
  </si>
  <si>
    <t>Спеціальний фонд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</si>
  <si>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</si>
  <si>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</si>
  <si>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</si>
  <si>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</si>
  <si>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</si>
  <si>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</si>
  <si>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</si>
  <si>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</si>
  <si>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11020200</t>
  </si>
  <si>
    <t>Податок на прибуток підприємств та фінансових установ комунальної власності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</si>
  <si>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</si>
  <si>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</si>
  <si>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</si>
  <si>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</si>
  <si>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14021900</t>
  </si>
  <si>
    <t>Пальне</t>
  </si>
  <si>
    <t>14031900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</si>
  <si>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</si>
  <si>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</si>
  <si>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</si>
  <si>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</si>
  <si>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</si>
  <si>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</si>
  <si>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</si>
  <si>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</si>
  <si>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</si>
  <si>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</si>
  <si>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</si>
  <si>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</si>
  <si>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</si>
  <si>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</si>
  <si>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</si>
  <si>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</si>
  <si>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</si>
  <si>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</si>
  <si>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</si>
  <si>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</si>
  <si>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</si>
  <si>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</si>
  <si>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</si>
  <si>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</si>
  <si>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18011200</t>
  </si>
  <si>
    <t>Орендна плата за земельні ділянки сільськогосподарського призначення державної власності, передані в оренду відповідно до статті 120-1 Земельного кодексу України</t>
  </si>
  <si>
    <t>18030200</t>
  </si>
  <si>
    <t>Туристичний збір, сплачений фізичними особами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</si>
  <si>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</si>
  <si>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</si>
  <si>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</si>
  <si>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</si>
  <si>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</si>
  <si>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</si>
  <si>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</si>
  <si>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</si>
  <si>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</si>
  <si>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</si>
  <si>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</si>
  <si>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</si>
  <si>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</si>
  <si>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</si>
  <si>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</si>
  <si>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</si>
  <si>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</si>
  <si>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</si>
  <si>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</si>
  <si>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</si>
  <si>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</si>
  <si>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</si>
  <si>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</si>
  <si>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</si>
  <si>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</si>
  <si>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</si>
  <si>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</si>
  <si>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</si>
  <si>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</si>
  <si>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</si>
  <si>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</si>
  <si>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</si>
  <si>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</si>
  <si>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</si>
  <si>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24060300</t>
  </si>
  <si>
    <t>Інші надходження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</si>
  <si>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</si>
  <si>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</si>
  <si>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25010100</t>
  </si>
  <si>
    <t>Плата за послуги, що надаються бюджетними установами згідно з їх основною діяльністю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</si>
  <si>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</si>
  <si>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</si>
  <si>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25010400</t>
  </si>
  <si>
    <t>Надходження бюджетних установ від реалізації в установленому порядку майна (крім нерухомого майна)</t>
  </si>
  <si>
    <t>25020100</t>
  </si>
  <si>
    <t>Благодійні внески, гранти та дарунки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</si>
  <si>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</si>
  <si>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</si>
  <si>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</si>
  <si>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</si>
  <si>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</si>
  <si>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</si>
  <si>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41020100</t>
  </si>
  <si>
    <t>Базова дотація</t>
  </si>
  <si>
    <t>41033900</t>
  </si>
  <si>
    <t>Освітня субвенція з державного бюджету місцевим бюджетам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</si>
  <si>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</si>
  <si>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</si>
  <si>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</si>
  <si>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</si>
  <si>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</si>
  <si>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</si>
  <si>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</si>
  <si>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</si>
  <si>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41037400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</si>
  <si>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</si>
  <si>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</si>
  <si>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</si>
  <si>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</si>
  <si>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</si>
  <si>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</si>
  <si>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</si>
  <si>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</si>
  <si>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</si>
  <si>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</si>
  <si>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</si>
  <si>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</si>
  <si>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</t>
  </si>
  <si>
    <t xml:space="preserve"> </t>
  </si>
  <si>
    <t xml:space="preserve">Усього ( без урахування трансфертів) </t>
  </si>
  <si>
    <t xml:space="preserve">Усього </t>
  </si>
  <si>
    <t>Додаток 1</t>
  </si>
  <si>
    <t>від ___серпня 2025 року № ___</t>
  </si>
  <si>
    <t>Аналіз виконання доходної частини бюджету Новоодеської міської територіальної громади 
за 6 місяців 2025 року</t>
  </si>
  <si>
    <t>Начальник фінансового управління
Новоодеської міської ради</t>
  </si>
  <si>
    <t>Тетяна ЛИТВИНЕНКО</t>
  </si>
  <si>
    <t>до рішення виконавчого комітету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</si>
</sst>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3" fontId="0" fillId="0" borderId="1" xfId="0" applyNumberFormat="1" applyBorder="1" applyAlignment="1">
      <alignment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wrapText="1"/>
    </xf>
    <xf numFmtId="4" fontId="2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15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B1" workbookViewId="0">
      <selection activeCell="K2" sqref="K2"/>
    </sheetView>
  </sheetViews>
  <sheetFormatPr defaultRowHeight="14.4" x14ac:dyDescent="0.3"/>
  <cols>
    <col min="1" max="1" width="0" hidden="1" customWidth="1"/>
    <col min="2" max="2" width="9.88671875" style="26" customWidth="1"/>
    <col min="3" max="3" width="50.77734375" style="3" customWidth="1"/>
    <col min="4" max="4" width="11.21875" style="5" customWidth="1"/>
    <col min="5" max="5" width="11.88671875" style="5" customWidth="1"/>
    <col min="6" max="6" width="10.6640625" style="5" customWidth="1"/>
    <col min="7" max="7" width="12.6640625" style="5" customWidth="1"/>
    <col min="8" max="9" width="13.33203125" style="5" customWidth="1"/>
    <col min="10" max="10" width="12.44140625" style="5" customWidth="1"/>
    <col min="11" max="11" width="12.109375" style="5" customWidth="1"/>
    <col min="12" max="12" width="11.21875" style="5" customWidth="1"/>
    <col min="13" max="13" width="11.77734375" style="5" customWidth="1"/>
  </cols>
  <sheetData>
    <row r="1" spans="1:13" x14ac:dyDescent="0.3">
      <c r="K1" s="30" t="s">
        <v>136</v>
      </c>
    </row>
    <row r="2" spans="1:13" ht="14.4" customHeight="1" x14ac:dyDescent="0.3">
      <c r="B2" s="1"/>
      <c r="C2" s="2"/>
      <c r="D2" s="6"/>
      <c r="E2" s="6"/>
      <c r="F2" s="6"/>
      <c r="G2" s="6"/>
      <c r="H2" s="6"/>
      <c r="I2" s="6"/>
      <c r="J2" s="6"/>
      <c r="K2" s="31" t="s">
        <v>141</v>
      </c>
      <c r="L2" s="6"/>
      <c r="M2" s="6"/>
    </row>
    <row r="3" spans="1:13" ht="18" customHeight="1" x14ac:dyDescent="0.3">
      <c r="B3" s="1"/>
      <c r="C3" s="2"/>
      <c r="D3" s="6"/>
      <c r="E3" s="6"/>
      <c r="F3" s="6"/>
      <c r="G3" s="6"/>
      <c r="H3" s="6"/>
      <c r="I3" s="6"/>
      <c r="J3" s="6"/>
      <c r="K3" s="32" t="s">
        <v>137</v>
      </c>
      <c r="L3" s="6"/>
      <c r="M3" s="6"/>
    </row>
    <row r="4" spans="1:13" ht="43.8" customHeight="1" x14ac:dyDescent="0.4">
      <c r="B4" s="28" t="s">
        <v>138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x14ac:dyDescent="0.3">
      <c r="D5" s="7"/>
      <c r="M5" s="8" t="s">
        <v>0</v>
      </c>
    </row>
    <row r="6" spans="1:13" ht="28.5" customHeight="1" x14ac:dyDescent="0.3">
      <c r="A6" s="9"/>
      <c r="B6" s="10" t="s">
        <v>1</v>
      </c>
      <c r="C6" s="11" t="s">
        <v>2</v>
      </c>
      <c r="D6" s="12" t="s">
        <v>3</v>
      </c>
      <c r="E6" s="13"/>
      <c r="F6" s="15" t="s">
        <v>4</v>
      </c>
      <c r="G6" s="14"/>
      <c r="H6" s="15" t="s">
        <v>5</v>
      </c>
      <c r="I6" s="14"/>
      <c r="J6" s="15" t="s">
        <v>6</v>
      </c>
      <c r="K6" s="14"/>
      <c r="L6" s="15" t="s">
        <v>7</v>
      </c>
      <c r="M6" s="14"/>
    </row>
    <row r="7" spans="1:13" s="4" customFormat="1" ht="28.8" x14ac:dyDescent="0.3">
      <c r="A7" s="16"/>
      <c r="B7" s="17"/>
      <c r="C7" s="18"/>
      <c r="D7" s="19" t="s">
        <v>8</v>
      </c>
      <c r="E7" s="19" t="s">
        <v>9</v>
      </c>
      <c r="F7" s="19" t="s">
        <v>8</v>
      </c>
      <c r="G7" s="19" t="s">
        <v>9</v>
      </c>
      <c r="H7" s="19" t="s">
        <v>8</v>
      </c>
      <c r="I7" s="19" t="s">
        <v>9</v>
      </c>
      <c r="J7" s="19" t="s">
        <v>8</v>
      </c>
      <c r="K7" s="19" t="s">
        <v>9</v>
      </c>
      <c r="L7" s="19" t="s">
        <v>8</v>
      </c>
      <c r="M7" s="19" t="s">
        <v>9</v>
      </c>
    </row>
    <row r="8" spans="1:13" x14ac:dyDescent="0.3">
      <c r="A8" s="9"/>
      <c r="B8" s="24">
        <v>2</v>
      </c>
      <c r="C8" s="25">
        <v>3</v>
      </c>
      <c r="D8" s="24">
        <v>4</v>
      </c>
      <c r="E8" s="24">
        <v>5</v>
      </c>
      <c r="F8" s="24">
        <v>8</v>
      </c>
      <c r="G8" s="24">
        <v>9</v>
      </c>
      <c r="H8" s="24">
        <v>10</v>
      </c>
      <c r="I8" s="24">
        <v>11</v>
      </c>
      <c r="J8" s="24">
        <v>12</v>
      </c>
      <c r="K8" s="24">
        <v>13</v>
      </c>
      <c r="L8" s="24">
        <v>14</v>
      </c>
      <c r="M8" s="24">
        <v>15</v>
      </c>
    </row>
    <row r="9" spans="1:13" ht="43.2" x14ac:dyDescent="0.3">
      <c r="A9" s="20">
        <v>0</v>
      </c>
      <c r="B9" s="27" t="s">
        <v>10</v>
      </c>
      <c r="C9" s="21" t="s">
        <v>11</v>
      </c>
      <c r="D9" s="33">
        <v>46472350</v>
      </c>
      <c r="E9" s="33">
        <v>0</v>
      </c>
      <c r="F9" s="33">
        <v>22042548</v>
      </c>
      <c r="G9" s="33">
        <v>0</v>
      </c>
      <c r="H9" s="22">
        <v>23380543.600000001</v>
      </c>
      <c r="I9" s="22">
        <v>0</v>
      </c>
      <c r="J9" s="23">
        <f t="shared" ref="J9:J40" si="0">H9-F9</f>
        <v>1337995.6000000015</v>
      </c>
      <c r="K9" s="23">
        <f t="shared" ref="K9:K40" si="1">I9-G9</f>
        <v>0</v>
      </c>
      <c r="L9" s="23">
        <f t="shared" ref="L9:L40" si="2">IF(F9=0,0,H9/F9*100)</f>
        <v>106.07005868831499</v>
      </c>
      <c r="M9" s="23">
        <f t="shared" ref="M9:M40" si="3">IF(G9=0,0,I9/G9*100)</f>
        <v>0</v>
      </c>
    </row>
    <row r="10" spans="1:13" ht="43.2" x14ac:dyDescent="0.3">
      <c r="A10" s="20">
        <v>0</v>
      </c>
      <c r="B10" s="27" t="s">
        <v>12</v>
      </c>
      <c r="C10" s="21" t="s">
        <v>13</v>
      </c>
      <c r="D10" s="33">
        <v>17442100</v>
      </c>
      <c r="E10" s="33">
        <v>0</v>
      </c>
      <c r="F10" s="33">
        <v>2002233</v>
      </c>
      <c r="G10" s="33">
        <v>0</v>
      </c>
      <c r="H10" s="22">
        <v>2510422.73</v>
      </c>
      <c r="I10" s="22">
        <v>0</v>
      </c>
      <c r="J10" s="23">
        <f t="shared" si="0"/>
        <v>508189.73</v>
      </c>
      <c r="K10" s="23">
        <f t="shared" si="1"/>
        <v>0</v>
      </c>
      <c r="L10" s="23">
        <f t="shared" si="2"/>
        <v>125.38114844775808</v>
      </c>
      <c r="M10" s="23">
        <f t="shared" si="3"/>
        <v>0</v>
      </c>
    </row>
    <row r="11" spans="1:13" ht="43.2" x14ac:dyDescent="0.3">
      <c r="A11" s="20">
        <v>0</v>
      </c>
      <c r="B11" s="27" t="s">
        <v>14</v>
      </c>
      <c r="C11" s="21" t="s">
        <v>15</v>
      </c>
      <c r="D11" s="33">
        <v>1435071</v>
      </c>
      <c r="E11" s="33">
        <v>0</v>
      </c>
      <c r="F11" s="33">
        <v>746763</v>
      </c>
      <c r="G11" s="33">
        <v>0</v>
      </c>
      <c r="H11" s="22">
        <v>570091.84</v>
      </c>
      <c r="I11" s="22">
        <v>0</v>
      </c>
      <c r="J11" s="23">
        <f t="shared" si="0"/>
        <v>-176671.16000000003</v>
      </c>
      <c r="K11" s="23">
        <f t="shared" si="1"/>
        <v>0</v>
      </c>
      <c r="L11" s="23">
        <f t="shared" si="2"/>
        <v>76.341736267061961</v>
      </c>
      <c r="M11" s="23">
        <f t="shared" si="3"/>
        <v>0</v>
      </c>
    </row>
    <row r="12" spans="1:13" ht="43.2" x14ac:dyDescent="0.3">
      <c r="A12" s="20">
        <v>0</v>
      </c>
      <c r="B12" s="27" t="s">
        <v>16</v>
      </c>
      <c r="C12" s="21" t="s">
        <v>17</v>
      </c>
      <c r="D12" s="33">
        <v>4438400</v>
      </c>
      <c r="E12" s="33">
        <v>0</v>
      </c>
      <c r="F12" s="33">
        <v>1312980</v>
      </c>
      <c r="G12" s="33">
        <v>0</v>
      </c>
      <c r="H12" s="22">
        <v>315260.73</v>
      </c>
      <c r="I12" s="22">
        <v>0</v>
      </c>
      <c r="J12" s="23">
        <f t="shared" si="0"/>
        <v>-997719.27</v>
      </c>
      <c r="K12" s="23">
        <f t="shared" si="1"/>
        <v>0</v>
      </c>
      <c r="L12" s="23">
        <f t="shared" si="2"/>
        <v>24.011083946442444</v>
      </c>
      <c r="M12" s="23">
        <f t="shared" si="3"/>
        <v>0</v>
      </c>
    </row>
    <row r="13" spans="1:13" ht="28.8" x14ac:dyDescent="0.3">
      <c r="A13" s="20">
        <v>0</v>
      </c>
      <c r="B13" s="27" t="s">
        <v>18</v>
      </c>
      <c r="C13" s="21" t="s">
        <v>19</v>
      </c>
      <c r="D13" s="33">
        <v>6300</v>
      </c>
      <c r="E13" s="33">
        <v>0</v>
      </c>
      <c r="F13" s="33">
        <v>700</v>
      </c>
      <c r="G13" s="33">
        <v>0</v>
      </c>
      <c r="H13" s="22">
        <v>164809.70000000001</v>
      </c>
      <c r="I13" s="22">
        <v>0</v>
      </c>
      <c r="J13" s="23">
        <f t="shared" si="0"/>
        <v>164109.70000000001</v>
      </c>
      <c r="K13" s="23">
        <f t="shared" si="1"/>
        <v>0</v>
      </c>
      <c r="L13" s="23">
        <f t="shared" si="2"/>
        <v>23544.242857142861</v>
      </c>
      <c r="M13" s="23">
        <f t="shared" si="3"/>
        <v>0</v>
      </c>
    </row>
    <row r="14" spans="1:13" ht="57.6" x14ac:dyDescent="0.3">
      <c r="A14" s="20">
        <v>0</v>
      </c>
      <c r="B14" s="27" t="s">
        <v>20</v>
      </c>
      <c r="C14" s="21" t="s">
        <v>21</v>
      </c>
      <c r="D14" s="33">
        <v>0</v>
      </c>
      <c r="E14" s="33">
        <v>0</v>
      </c>
      <c r="F14" s="33">
        <v>0</v>
      </c>
      <c r="G14" s="33">
        <v>0</v>
      </c>
      <c r="H14" s="22">
        <v>1346</v>
      </c>
      <c r="I14" s="22">
        <v>0</v>
      </c>
      <c r="J14" s="23">
        <f t="shared" si="0"/>
        <v>1346</v>
      </c>
      <c r="K14" s="23">
        <f t="shared" si="1"/>
        <v>0</v>
      </c>
      <c r="L14" s="23">
        <f t="shared" si="2"/>
        <v>0</v>
      </c>
      <c r="M14" s="23">
        <f t="shared" si="3"/>
        <v>0</v>
      </c>
    </row>
    <row r="15" spans="1:13" ht="43.2" x14ac:dyDescent="0.3">
      <c r="A15" s="20">
        <v>0</v>
      </c>
      <c r="B15" s="27" t="s">
        <v>22</v>
      </c>
      <c r="C15" s="21" t="s">
        <v>23</v>
      </c>
      <c r="D15" s="33">
        <v>8840</v>
      </c>
      <c r="E15" s="33">
        <v>0</v>
      </c>
      <c r="F15" s="33">
        <v>3655</v>
      </c>
      <c r="G15" s="33">
        <v>0</v>
      </c>
      <c r="H15" s="22">
        <v>5617.77</v>
      </c>
      <c r="I15" s="22">
        <v>0</v>
      </c>
      <c r="J15" s="23">
        <f t="shared" si="0"/>
        <v>1962.7700000000004</v>
      </c>
      <c r="K15" s="23">
        <f t="shared" si="1"/>
        <v>0</v>
      </c>
      <c r="L15" s="23">
        <f t="shared" si="2"/>
        <v>153.70095759233928</v>
      </c>
      <c r="M15" s="23">
        <f t="shared" si="3"/>
        <v>0</v>
      </c>
    </row>
    <row r="16" spans="1:13" x14ac:dyDescent="0.3">
      <c r="A16" s="20">
        <v>0</v>
      </c>
      <c r="B16" s="27" t="s">
        <v>24</v>
      </c>
      <c r="C16" s="21" t="s">
        <v>25</v>
      </c>
      <c r="D16" s="33">
        <v>1002681</v>
      </c>
      <c r="E16" s="33">
        <v>0</v>
      </c>
      <c r="F16" s="33">
        <v>409586</v>
      </c>
      <c r="G16" s="33">
        <v>0</v>
      </c>
      <c r="H16" s="22">
        <v>801968.94</v>
      </c>
      <c r="I16" s="22">
        <v>0</v>
      </c>
      <c r="J16" s="23">
        <f t="shared" si="0"/>
        <v>392382.93999999994</v>
      </c>
      <c r="K16" s="23">
        <f t="shared" si="1"/>
        <v>0</v>
      </c>
      <c r="L16" s="23">
        <f t="shared" si="2"/>
        <v>195.79989062126145</v>
      </c>
      <c r="M16" s="23">
        <f t="shared" si="3"/>
        <v>0</v>
      </c>
    </row>
    <row r="17" spans="1:13" x14ac:dyDescent="0.3">
      <c r="A17" s="20">
        <v>0</v>
      </c>
      <c r="B17" s="27" t="s">
        <v>26</v>
      </c>
      <c r="C17" s="21" t="s">
        <v>25</v>
      </c>
      <c r="D17" s="33">
        <v>6736073</v>
      </c>
      <c r="E17" s="33">
        <v>0</v>
      </c>
      <c r="F17" s="33">
        <v>3033931</v>
      </c>
      <c r="G17" s="33">
        <v>0</v>
      </c>
      <c r="H17" s="22">
        <v>4071814.69</v>
      </c>
      <c r="I17" s="22">
        <v>0</v>
      </c>
      <c r="J17" s="23">
        <f t="shared" si="0"/>
        <v>1037883.69</v>
      </c>
      <c r="K17" s="23">
        <f t="shared" si="1"/>
        <v>0</v>
      </c>
      <c r="L17" s="23">
        <f t="shared" si="2"/>
        <v>134.20920548291969</v>
      </c>
      <c r="M17" s="23">
        <f t="shared" si="3"/>
        <v>0</v>
      </c>
    </row>
    <row r="18" spans="1:13" ht="86.4" x14ac:dyDescent="0.3">
      <c r="A18" s="20">
        <v>0</v>
      </c>
      <c r="B18" s="27" t="s">
        <v>27</v>
      </c>
      <c r="C18" s="21" t="s">
        <v>28</v>
      </c>
      <c r="D18" s="33">
        <v>6000000</v>
      </c>
      <c r="E18" s="33">
        <v>0</v>
      </c>
      <c r="F18" s="33">
        <v>2741375</v>
      </c>
      <c r="G18" s="33">
        <v>0</v>
      </c>
      <c r="H18" s="22">
        <v>2854793.98</v>
      </c>
      <c r="I18" s="22">
        <v>0</v>
      </c>
      <c r="J18" s="23">
        <f t="shared" si="0"/>
        <v>113418.97999999998</v>
      </c>
      <c r="K18" s="23">
        <f t="shared" si="1"/>
        <v>0</v>
      </c>
      <c r="L18" s="23">
        <f t="shared" si="2"/>
        <v>104.13730263097898</v>
      </c>
      <c r="M18" s="23">
        <f t="shared" si="3"/>
        <v>0</v>
      </c>
    </row>
    <row r="19" spans="1:13" ht="72" x14ac:dyDescent="0.3">
      <c r="A19" s="20">
        <v>0</v>
      </c>
      <c r="B19" s="27" t="s">
        <v>29</v>
      </c>
      <c r="C19" s="21" t="s">
        <v>30</v>
      </c>
      <c r="D19" s="33">
        <v>3000000</v>
      </c>
      <c r="E19" s="33">
        <v>0</v>
      </c>
      <c r="F19" s="33">
        <v>1229689</v>
      </c>
      <c r="G19" s="33">
        <v>0</v>
      </c>
      <c r="H19" s="22">
        <v>1317205.78</v>
      </c>
      <c r="I19" s="22">
        <v>0</v>
      </c>
      <c r="J19" s="23">
        <f t="shared" si="0"/>
        <v>87516.780000000028</v>
      </c>
      <c r="K19" s="23">
        <f t="shared" si="1"/>
        <v>0</v>
      </c>
      <c r="L19" s="23">
        <f t="shared" si="2"/>
        <v>107.1169848636525</v>
      </c>
      <c r="M19" s="23">
        <f t="shared" si="3"/>
        <v>0</v>
      </c>
    </row>
    <row r="20" spans="1:13" ht="43.2" x14ac:dyDescent="0.3">
      <c r="A20" s="20">
        <v>0</v>
      </c>
      <c r="B20" s="27" t="s">
        <v>31</v>
      </c>
      <c r="C20" s="21" t="s">
        <v>32</v>
      </c>
      <c r="D20" s="33">
        <v>50250</v>
      </c>
      <c r="E20" s="33">
        <v>0</v>
      </c>
      <c r="F20" s="33">
        <v>28789</v>
      </c>
      <c r="G20" s="33">
        <v>0</v>
      </c>
      <c r="H20" s="22">
        <v>20985.93</v>
      </c>
      <c r="I20" s="22">
        <v>0</v>
      </c>
      <c r="J20" s="23">
        <f t="shared" si="0"/>
        <v>-7803.07</v>
      </c>
      <c r="K20" s="23">
        <f t="shared" si="1"/>
        <v>0</v>
      </c>
      <c r="L20" s="23">
        <f t="shared" si="2"/>
        <v>72.895654590294896</v>
      </c>
      <c r="M20" s="23">
        <f t="shared" si="3"/>
        <v>0</v>
      </c>
    </row>
    <row r="21" spans="1:13" ht="43.2" x14ac:dyDescent="0.3">
      <c r="A21" s="20">
        <v>0</v>
      </c>
      <c r="B21" s="27" t="s">
        <v>33</v>
      </c>
      <c r="C21" s="21" t="s">
        <v>34</v>
      </c>
      <c r="D21" s="33">
        <v>478100</v>
      </c>
      <c r="E21" s="33">
        <v>0</v>
      </c>
      <c r="F21" s="33">
        <v>56764</v>
      </c>
      <c r="G21" s="33">
        <v>0</v>
      </c>
      <c r="H21" s="22">
        <v>50979.55</v>
      </c>
      <c r="I21" s="22">
        <v>0</v>
      </c>
      <c r="J21" s="23">
        <f t="shared" si="0"/>
        <v>-5784.4499999999971</v>
      </c>
      <c r="K21" s="23">
        <f t="shared" si="1"/>
        <v>0</v>
      </c>
      <c r="L21" s="23">
        <f t="shared" si="2"/>
        <v>89.809650482700306</v>
      </c>
      <c r="M21" s="23">
        <f t="shared" si="3"/>
        <v>0</v>
      </c>
    </row>
    <row r="22" spans="1:13" ht="43.2" x14ac:dyDescent="0.3">
      <c r="A22" s="20">
        <v>0</v>
      </c>
      <c r="B22" s="27" t="s">
        <v>35</v>
      </c>
      <c r="C22" s="21" t="s">
        <v>36</v>
      </c>
      <c r="D22" s="33">
        <v>1301500</v>
      </c>
      <c r="E22" s="33">
        <v>0</v>
      </c>
      <c r="F22" s="33">
        <v>329406</v>
      </c>
      <c r="G22" s="33">
        <v>0</v>
      </c>
      <c r="H22" s="22">
        <v>229387.03</v>
      </c>
      <c r="I22" s="22">
        <v>0</v>
      </c>
      <c r="J22" s="23">
        <f t="shared" si="0"/>
        <v>-100018.97</v>
      </c>
      <c r="K22" s="23">
        <f t="shared" si="1"/>
        <v>0</v>
      </c>
      <c r="L22" s="23">
        <f t="shared" si="2"/>
        <v>69.636567032780221</v>
      </c>
      <c r="M22" s="23">
        <f t="shared" si="3"/>
        <v>0</v>
      </c>
    </row>
    <row r="23" spans="1:13" ht="43.2" x14ac:dyDescent="0.3">
      <c r="A23" s="20">
        <v>0</v>
      </c>
      <c r="B23" s="27" t="s">
        <v>37</v>
      </c>
      <c r="C23" s="21" t="s">
        <v>38</v>
      </c>
      <c r="D23" s="33">
        <v>1057900</v>
      </c>
      <c r="E23" s="33">
        <v>0</v>
      </c>
      <c r="F23" s="33">
        <v>540402</v>
      </c>
      <c r="G23" s="33">
        <v>0</v>
      </c>
      <c r="H23" s="22">
        <v>456684.06</v>
      </c>
      <c r="I23" s="22">
        <v>0</v>
      </c>
      <c r="J23" s="23">
        <f t="shared" si="0"/>
        <v>-83717.94</v>
      </c>
      <c r="K23" s="23">
        <f t="shared" si="1"/>
        <v>0</v>
      </c>
      <c r="L23" s="23">
        <f t="shared" si="2"/>
        <v>84.508210554365078</v>
      </c>
      <c r="M23" s="23">
        <f t="shared" si="3"/>
        <v>0</v>
      </c>
    </row>
    <row r="24" spans="1:13" x14ac:dyDescent="0.3">
      <c r="A24" s="20">
        <v>0</v>
      </c>
      <c r="B24" s="27" t="s">
        <v>39</v>
      </c>
      <c r="C24" s="21" t="s">
        <v>40</v>
      </c>
      <c r="D24" s="33">
        <v>685000</v>
      </c>
      <c r="E24" s="33">
        <v>0</v>
      </c>
      <c r="F24" s="33">
        <v>284853</v>
      </c>
      <c r="G24" s="33">
        <v>0</v>
      </c>
      <c r="H24" s="22">
        <v>444894.04</v>
      </c>
      <c r="I24" s="22">
        <v>0</v>
      </c>
      <c r="J24" s="23">
        <f t="shared" si="0"/>
        <v>160041.03999999998</v>
      </c>
      <c r="K24" s="23">
        <f t="shared" si="1"/>
        <v>0</v>
      </c>
      <c r="L24" s="23">
        <f t="shared" si="2"/>
        <v>156.1837298536438</v>
      </c>
      <c r="M24" s="23">
        <f t="shared" si="3"/>
        <v>0</v>
      </c>
    </row>
    <row r="25" spans="1:13" x14ac:dyDescent="0.3">
      <c r="A25" s="20">
        <v>0</v>
      </c>
      <c r="B25" s="27" t="s">
        <v>41</v>
      </c>
      <c r="C25" s="21" t="s">
        <v>42</v>
      </c>
      <c r="D25" s="33">
        <v>6832189</v>
      </c>
      <c r="E25" s="33">
        <v>0</v>
      </c>
      <c r="F25" s="33">
        <v>3416094</v>
      </c>
      <c r="G25" s="33">
        <v>0</v>
      </c>
      <c r="H25" s="22">
        <v>4412638.53</v>
      </c>
      <c r="I25" s="22">
        <v>0</v>
      </c>
      <c r="J25" s="23">
        <f t="shared" si="0"/>
        <v>996544.53000000026</v>
      </c>
      <c r="K25" s="23">
        <f t="shared" si="1"/>
        <v>0</v>
      </c>
      <c r="L25" s="23">
        <f t="shared" si="2"/>
        <v>129.1720464952077</v>
      </c>
      <c r="M25" s="23">
        <f t="shared" si="3"/>
        <v>0</v>
      </c>
    </row>
    <row r="26" spans="1:13" x14ac:dyDescent="0.3">
      <c r="A26" s="20">
        <v>0</v>
      </c>
      <c r="B26" s="27" t="s">
        <v>43</v>
      </c>
      <c r="C26" s="21" t="s">
        <v>44</v>
      </c>
      <c r="D26" s="33">
        <v>3800000</v>
      </c>
      <c r="E26" s="33">
        <v>0</v>
      </c>
      <c r="F26" s="33">
        <v>177706</v>
      </c>
      <c r="G26" s="33">
        <v>0</v>
      </c>
      <c r="H26" s="22">
        <v>478747.05</v>
      </c>
      <c r="I26" s="22">
        <v>0</v>
      </c>
      <c r="J26" s="23">
        <f t="shared" si="0"/>
        <v>301041.05</v>
      </c>
      <c r="K26" s="23">
        <f t="shared" si="1"/>
        <v>0</v>
      </c>
      <c r="L26" s="23">
        <f t="shared" si="2"/>
        <v>269.40398748494704</v>
      </c>
      <c r="M26" s="23">
        <f t="shared" si="3"/>
        <v>0</v>
      </c>
    </row>
    <row r="27" spans="1:13" x14ac:dyDescent="0.3">
      <c r="A27" s="20">
        <v>0</v>
      </c>
      <c r="B27" s="27" t="s">
        <v>45</v>
      </c>
      <c r="C27" s="21" t="s">
        <v>46</v>
      </c>
      <c r="D27" s="33">
        <v>1340077</v>
      </c>
      <c r="E27" s="33">
        <v>0</v>
      </c>
      <c r="F27" s="33">
        <v>336720</v>
      </c>
      <c r="G27" s="33">
        <v>0</v>
      </c>
      <c r="H27" s="22">
        <v>459565.66</v>
      </c>
      <c r="I27" s="22">
        <v>0</v>
      </c>
      <c r="J27" s="23">
        <f t="shared" si="0"/>
        <v>122845.65999999997</v>
      </c>
      <c r="K27" s="23">
        <f t="shared" si="1"/>
        <v>0</v>
      </c>
      <c r="L27" s="23">
        <f t="shared" si="2"/>
        <v>136.48303041102398</v>
      </c>
      <c r="M27" s="23">
        <f t="shared" si="3"/>
        <v>0</v>
      </c>
    </row>
    <row r="28" spans="1:13" x14ac:dyDescent="0.3">
      <c r="A28" s="20">
        <v>0</v>
      </c>
      <c r="B28" s="27" t="s">
        <v>47</v>
      </c>
      <c r="C28" s="21" t="s">
        <v>48</v>
      </c>
      <c r="D28" s="33">
        <v>25000</v>
      </c>
      <c r="E28" s="33">
        <v>0</v>
      </c>
      <c r="F28" s="33">
        <v>25000</v>
      </c>
      <c r="G28" s="33">
        <v>0</v>
      </c>
      <c r="H28" s="22">
        <v>0</v>
      </c>
      <c r="I28" s="22">
        <v>0</v>
      </c>
      <c r="J28" s="23">
        <f t="shared" si="0"/>
        <v>-25000</v>
      </c>
      <c r="K28" s="23">
        <f t="shared" si="1"/>
        <v>0</v>
      </c>
      <c r="L28" s="23">
        <f t="shared" si="2"/>
        <v>0</v>
      </c>
      <c r="M28" s="23">
        <f t="shared" si="3"/>
        <v>0</v>
      </c>
    </row>
    <row r="29" spans="1:13" x14ac:dyDescent="0.3">
      <c r="A29" s="20">
        <v>0</v>
      </c>
      <c r="B29" s="27" t="s">
        <v>49</v>
      </c>
      <c r="C29" s="21" t="s">
        <v>50</v>
      </c>
      <c r="D29" s="33">
        <v>25000</v>
      </c>
      <c r="E29" s="33">
        <v>0</v>
      </c>
      <c r="F29" s="33">
        <v>12500</v>
      </c>
      <c r="G29" s="33">
        <v>0</v>
      </c>
      <c r="H29" s="22">
        <v>31250</v>
      </c>
      <c r="I29" s="22">
        <v>0</v>
      </c>
      <c r="J29" s="23">
        <f t="shared" si="0"/>
        <v>18750</v>
      </c>
      <c r="K29" s="23">
        <f t="shared" si="1"/>
        <v>0</v>
      </c>
      <c r="L29" s="23">
        <f t="shared" si="2"/>
        <v>250</v>
      </c>
      <c r="M29" s="23">
        <f t="shared" si="3"/>
        <v>0</v>
      </c>
    </row>
    <row r="30" spans="1:13" ht="57.6" x14ac:dyDescent="0.3">
      <c r="A30" s="20">
        <v>0</v>
      </c>
      <c r="B30" s="27" t="s">
        <v>51</v>
      </c>
      <c r="C30" s="21" t="s">
        <v>52</v>
      </c>
      <c r="D30" s="33">
        <v>0</v>
      </c>
      <c r="E30" s="33">
        <v>0</v>
      </c>
      <c r="F30" s="33">
        <v>0</v>
      </c>
      <c r="G30" s="33">
        <v>0</v>
      </c>
      <c r="H30" s="22">
        <v>71694.720000000001</v>
      </c>
      <c r="I30" s="22">
        <v>0</v>
      </c>
      <c r="J30" s="23">
        <f t="shared" si="0"/>
        <v>71694.720000000001</v>
      </c>
      <c r="K30" s="23">
        <f t="shared" si="1"/>
        <v>0</v>
      </c>
      <c r="L30" s="23">
        <f t="shared" si="2"/>
        <v>0</v>
      </c>
      <c r="M30" s="23">
        <f t="shared" si="3"/>
        <v>0</v>
      </c>
    </row>
    <row r="31" spans="1:13" x14ac:dyDescent="0.3">
      <c r="A31" s="20">
        <v>0</v>
      </c>
      <c r="B31" s="27" t="s">
        <v>53</v>
      </c>
      <c r="C31" s="21" t="s">
        <v>54</v>
      </c>
      <c r="D31" s="33">
        <v>10400</v>
      </c>
      <c r="E31" s="33">
        <v>0</v>
      </c>
      <c r="F31" s="33">
        <v>4800</v>
      </c>
      <c r="G31" s="33">
        <v>0</v>
      </c>
      <c r="H31" s="22">
        <v>3600</v>
      </c>
      <c r="I31" s="22">
        <v>0</v>
      </c>
      <c r="J31" s="23">
        <f t="shared" si="0"/>
        <v>-1200</v>
      </c>
      <c r="K31" s="23">
        <f t="shared" si="1"/>
        <v>0</v>
      </c>
      <c r="L31" s="23">
        <f t="shared" si="2"/>
        <v>75</v>
      </c>
      <c r="M31" s="23">
        <f t="shared" si="3"/>
        <v>0</v>
      </c>
    </row>
    <row r="32" spans="1:13" x14ac:dyDescent="0.3">
      <c r="A32" s="20">
        <v>0</v>
      </c>
      <c r="B32" s="27" t="s">
        <v>55</v>
      </c>
      <c r="C32" s="21" t="s">
        <v>56</v>
      </c>
      <c r="D32" s="33">
        <v>1832970</v>
      </c>
      <c r="E32" s="33">
        <v>0</v>
      </c>
      <c r="F32" s="33">
        <v>754728</v>
      </c>
      <c r="G32" s="33">
        <v>0</v>
      </c>
      <c r="H32" s="22">
        <v>1131475.72</v>
      </c>
      <c r="I32" s="22">
        <v>0</v>
      </c>
      <c r="J32" s="23">
        <f t="shared" si="0"/>
        <v>376747.72</v>
      </c>
      <c r="K32" s="23">
        <f t="shared" si="1"/>
        <v>0</v>
      </c>
      <c r="L32" s="23">
        <f t="shared" si="2"/>
        <v>149.91834409217626</v>
      </c>
      <c r="M32" s="23">
        <f t="shared" si="3"/>
        <v>0</v>
      </c>
    </row>
    <row r="33" spans="1:13" x14ac:dyDescent="0.3">
      <c r="A33" s="20">
        <v>0</v>
      </c>
      <c r="B33" s="27" t="s">
        <v>57</v>
      </c>
      <c r="C33" s="21" t="s">
        <v>58</v>
      </c>
      <c r="D33" s="33">
        <v>12961970</v>
      </c>
      <c r="E33" s="33">
        <v>0</v>
      </c>
      <c r="F33" s="33">
        <v>6228620</v>
      </c>
      <c r="G33" s="33">
        <v>0</v>
      </c>
      <c r="H33" s="22">
        <v>7875852.5800000001</v>
      </c>
      <c r="I33" s="22">
        <v>0</v>
      </c>
      <c r="J33" s="23">
        <f t="shared" si="0"/>
        <v>1647232.58</v>
      </c>
      <c r="K33" s="23">
        <f t="shared" si="1"/>
        <v>0</v>
      </c>
      <c r="L33" s="23">
        <f t="shared" si="2"/>
        <v>126.4461884012831</v>
      </c>
      <c r="M33" s="23">
        <f t="shared" si="3"/>
        <v>0</v>
      </c>
    </row>
    <row r="34" spans="1:13" ht="72" x14ac:dyDescent="0.3">
      <c r="A34" s="20">
        <v>0</v>
      </c>
      <c r="B34" s="27" t="s">
        <v>59</v>
      </c>
      <c r="C34" s="21" t="s">
        <v>60</v>
      </c>
      <c r="D34" s="33">
        <v>9844992</v>
      </c>
      <c r="E34" s="33">
        <v>0</v>
      </c>
      <c r="F34" s="33">
        <v>5299891</v>
      </c>
      <c r="G34" s="33">
        <v>0</v>
      </c>
      <c r="H34" s="22">
        <v>7311791.8300000001</v>
      </c>
      <c r="I34" s="22">
        <v>0</v>
      </c>
      <c r="J34" s="23">
        <f t="shared" si="0"/>
        <v>2011900.83</v>
      </c>
      <c r="K34" s="23">
        <f t="shared" si="1"/>
        <v>0</v>
      </c>
      <c r="L34" s="23">
        <f t="shared" si="2"/>
        <v>137.96117372979936</v>
      </c>
      <c r="M34" s="23">
        <f t="shared" si="3"/>
        <v>0</v>
      </c>
    </row>
    <row r="35" spans="1:13" ht="57.6" x14ac:dyDescent="0.3">
      <c r="A35" s="20">
        <v>0</v>
      </c>
      <c r="B35" s="27" t="s">
        <v>61</v>
      </c>
      <c r="C35" s="21" t="s">
        <v>62</v>
      </c>
      <c r="D35" s="33">
        <v>0</v>
      </c>
      <c r="E35" s="33">
        <v>27500</v>
      </c>
      <c r="F35" s="33">
        <v>0</v>
      </c>
      <c r="G35" s="33">
        <v>14260</v>
      </c>
      <c r="H35" s="22">
        <v>0</v>
      </c>
      <c r="I35" s="22">
        <v>9075.15</v>
      </c>
      <c r="J35" s="23">
        <f t="shared" si="0"/>
        <v>0</v>
      </c>
      <c r="K35" s="23">
        <f t="shared" si="1"/>
        <v>-5184.8500000000004</v>
      </c>
      <c r="L35" s="23">
        <f t="shared" si="2"/>
        <v>0</v>
      </c>
      <c r="M35" s="23">
        <f t="shared" si="3"/>
        <v>63.640603085553991</v>
      </c>
    </row>
    <row r="36" spans="1:13" ht="28.8" x14ac:dyDescent="0.3">
      <c r="A36" s="20">
        <v>0</v>
      </c>
      <c r="B36" s="27" t="s">
        <v>63</v>
      </c>
      <c r="C36" s="21" t="s">
        <v>64</v>
      </c>
      <c r="D36" s="33">
        <v>0</v>
      </c>
      <c r="E36" s="33">
        <v>11400</v>
      </c>
      <c r="F36" s="33">
        <v>0</v>
      </c>
      <c r="G36" s="33">
        <v>6690</v>
      </c>
      <c r="H36" s="22">
        <v>0</v>
      </c>
      <c r="I36" s="22">
        <v>1573.93</v>
      </c>
      <c r="J36" s="23">
        <f t="shared" si="0"/>
        <v>0</v>
      </c>
      <c r="K36" s="23">
        <f t="shared" si="1"/>
        <v>-5116.07</v>
      </c>
      <c r="L36" s="23">
        <f t="shared" si="2"/>
        <v>0</v>
      </c>
      <c r="M36" s="23">
        <f t="shared" si="3"/>
        <v>23.526606875934231</v>
      </c>
    </row>
    <row r="37" spans="1:13" ht="57.6" x14ac:dyDescent="0.3">
      <c r="A37" s="20">
        <v>0</v>
      </c>
      <c r="B37" s="27" t="s">
        <v>65</v>
      </c>
      <c r="C37" s="21" t="s">
        <v>66</v>
      </c>
      <c r="D37" s="33">
        <v>0</v>
      </c>
      <c r="E37" s="33">
        <v>25400</v>
      </c>
      <c r="F37" s="33">
        <v>0</v>
      </c>
      <c r="G37" s="33">
        <v>8220</v>
      </c>
      <c r="H37" s="22">
        <v>0</v>
      </c>
      <c r="I37" s="22">
        <v>7481</v>
      </c>
      <c r="J37" s="23">
        <f t="shared" si="0"/>
        <v>0</v>
      </c>
      <c r="K37" s="23">
        <f t="shared" si="1"/>
        <v>-739</v>
      </c>
      <c r="L37" s="23">
        <f t="shared" si="2"/>
        <v>0</v>
      </c>
      <c r="M37" s="23">
        <f t="shared" si="3"/>
        <v>91.009732360097331</v>
      </c>
    </row>
    <row r="38" spans="1:13" ht="43.2" x14ac:dyDescent="0.3">
      <c r="A38" s="20">
        <v>0</v>
      </c>
      <c r="B38" s="27" t="s">
        <v>67</v>
      </c>
      <c r="C38" s="21" t="s">
        <v>68</v>
      </c>
      <c r="D38" s="33">
        <v>30000</v>
      </c>
      <c r="E38" s="33">
        <v>0</v>
      </c>
      <c r="F38" s="33">
        <v>3600</v>
      </c>
      <c r="G38" s="33">
        <v>0</v>
      </c>
      <c r="H38" s="22">
        <v>20238.599999999999</v>
      </c>
      <c r="I38" s="22">
        <v>0</v>
      </c>
      <c r="J38" s="23">
        <f t="shared" si="0"/>
        <v>16638.599999999999</v>
      </c>
      <c r="K38" s="23">
        <f t="shared" si="1"/>
        <v>0</v>
      </c>
      <c r="L38" s="23">
        <f t="shared" si="2"/>
        <v>562.18333333333328</v>
      </c>
      <c r="M38" s="23">
        <f t="shared" si="3"/>
        <v>0</v>
      </c>
    </row>
    <row r="39" spans="1:13" x14ac:dyDescent="0.3">
      <c r="A39" s="20">
        <v>0</v>
      </c>
      <c r="B39" s="27" t="s">
        <v>69</v>
      </c>
      <c r="C39" s="21" t="s">
        <v>70</v>
      </c>
      <c r="D39" s="33">
        <v>0</v>
      </c>
      <c r="E39" s="33">
        <v>0</v>
      </c>
      <c r="F39" s="33">
        <v>0</v>
      </c>
      <c r="G39" s="33">
        <v>0</v>
      </c>
      <c r="H39" s="22">
        <v>41700</v>
      </c>
      <c r="I39" s="22">
        <v>0</v>
      </c>
      <c r="J39" s="23">
        <f t="shared" si="0"/>
        <v>41700</v>
      </c>
      <c r="K39" s="23">
        <f t="shared" si="1"/>
        <v>0</v>
      </c>
      <c r="L39" s="23">
        <f t="shared" si="2"/>
        <v>0</v>
      </c>
      <c r="M39" s="23">
        <f t="shared" si="3"/>
        <v>0</v>
      </c>
    </row>
    <row r="40" spans="1:13" ht="86.4" x14ac:dyDescent="0.3">
      <c r="A40" s="20">
        <v>0</v>
      </c>
      <c r="B40" s="27" t="s">
        <v>71</v>
      </c>
      <c r="C40" s="21" t="s">
        <v>72</v>
      </c>
      <c r="D40" s="33">
        <v>0</v>
      </c>
      <c r="E40" s="33">
        <v>0</v>
      </c>
      <c r="F40" s="33">
        <v>0</v>
      </c>
      <c r="G40" s="33">
        <v>0</v>
      </c>
      <c r="H40" s="22">
        <v>32183.07</v>
      </c>
      <c r="I40" s="22">
        <v>0</v>
      </c>
      <c r="J40" s="23">
        <f t="shared" si="0"/>
        <v>32183.07</v>
      </c>
      <c r="K40" s="23">
        <f t="shared" si="1"/>
        <v>0</v>
      </c>
      <c r="L40" s="23">
        <f t="shared" si="2"/>
        <v>0</v>
      </c>
      <c r="M40" s="23">
        <f t="shared" si="3"/>
        <v>0</v>
      </c>
    </row>
    <row r="41" spans="1:13" ht="43.2" x14ac:dyDescent="0.3">
      <c r="A41" s="20">
        <v>0</v>
      </c>
      <c r="B41" s="27" t="s">
        <v>73</v>
      </c>
      <c r="C41" s="21" t="s">
        <v>74</v>
      </c>
      <c r="D41" s="33">
        <v>408000</v>
      </c>
      <c r="E41" s="33">
        <v>0</v>
      </c>
      <c r="F41" s="33">
        <v>204000</v>
      </c>
      <c r="G41" s="33">
        <v>0</v>
      </c>
      <c r="H41" s="22">
        <v>95860.58</v>
      </c>
      <c r="I41" s="22">
        <v>0</v>
      </c>
      <c r="J41" s="23">
        <f t="shared" ref="J41:J72" si="4">H41-F41</f>
        <v>-108139.42</v>
      </c>
      <c r="K41" s="23">
        <f t="shared" ref="K41:K72" si="5">I41-G41</f>
        <v>0</v>
      </c>
      <c r="L41" s="23">
        <f t="shared" ref="L41:L72" si="6">IF(F41=0,0,H41/F41*100)</f>
        <v>46.990480392156861</v>
      </c>
      <c r="M41" s="23">
        <f t="shared" ref="M41:M72" si="7">IF(G41=0,0,I41/G41*100)</f>
        <v>0</v>
      </c>
    </row>
    <row r="42" spans="1:13" ht="57.6" x14ac:dyDescent="0.3">
      <c r="A42" s="20">
        <v>0</v>
      </c>
      <c r="B42" s="27" t="s">
        <v>75</v>
      </c>
      <c r="C42" s="21" t="s">
        <v>76</v>
      </c>
      <c r="D42" s="33">
        <v>40090</v>
      </c>
      <c r="E42" s="33">
        <v>0</v>
      </c>
      <c r="F42" s="33">
        <v>17190</v>
      </c>
      <c r="G42" s="33">
        <v>0</v>
      </c>
      <c r="H42" s="22">
        <v>14780</v>
      </c>
      <c r="I42" s="22">
        <v>0</v>
      </c>
      <c r="J42" s="23">
        <f t="shared" si="4"/>
        <v>-2410</v>
      </c>
      <c r="K42" s="23">
        <f t="shared" si="5"/>
        <v>0</v>
      </c>
      <c r="L42" s="23">
        <f t="shared" si="6"/>
        <v>85.980221058755092</v>
      </c>
      <c r="M42" s="23">
        <f t="shared" si="7"/>
        <v>0</v>
      </c>
    </row>
    <row r="43" spans="1:13" x14ac:dyDescent="0.3">
      <c r="A43" s="20">
        <v>0</v>
      </c>
      <c r="B43" s="27" t="s">
        <v>77</v>
      </c>
      <c r="C43" s="21" t="s">
        <v>78</v>
      </c>
      <c r="D43" s="33">
        <v>2700000</v>
      </c>
      <c r="E43" s="33">
        <v>0</v>
      </c>
      <c r="F43" s="33">
        <v>1244897</v>
      </c>
      <c r="G43" s="33">
        <v>0</v>
      </c>
      <c r="H43" s="22">
        <v>517060.39</v>
      </c>
      <c r="I43" s="22">
        <v>0</v>
      </c>
      <c r="J43" s="23">
        <f t="shared" si="4"/>
        <v>-727836.61</v>
      </c>
      <c r="K43" s="23">
        <f t="shared" si="5"/>
        <v>0</v>
      </c>
      <c r="L43" s="23">
        <f t="shared" si="6"/>
        <v>41.534391198629287</v>
      </c>
      <c r="M43" s="23">
        <f t="shared" si="7"/>
        <v>0</v>
      </c>
    </row>
    <row r="44" spans="1:13" ht="28.8" x14ac:dyDescent="0.3">
      <c r="A44" s="20">
        <v>0</v>
      </c>
      <c r="B44" s="27" t="s">
        <v>79</v>
      </c>
      <c r="C44" s="21" t="s">
        <v>80</v>
      </c>
      <c r="D44" s="33">
        <v>99660</v>
      </c>
      <c r="E44" s="33">
        <v>0</v>
      </c>
      <c r="F44" s="33">
        <v>41264</v>
      </c>
      <c r="G44" s="33">
        <v>0</v>
      </c>
      <c r="H44" s="22">
        <v>51540</v>
      </c>
      <c r="I44" s="22">
        <v>0</v>
      </c>
      <c r="J44" s="23">
        <f t="shared" si="4"/>
        <v>10276</v>
      </c>
      <c r="K44" s="23">
        <f t="shared" si="5"/>
        <v>0</v>
      </c>
      <c r="L44" s="23">
        <f t="shared" si="6"/>
        <v>124.90306320279178</v>
      </c>
      <c r="M44" s="23">
        <f t="shared" si="7"/>
        <v>0</v>
      </c>
    </row>
    <row r="45" spans="1:13" ht="43.2" x14ac:dyDescent="0.3">
      <c r="A45" s="20">
        <v>0</v>
      </c>
      <c r="B45" s="27" t="s">
        <v>81</v>
      </c>
      <c r="C45" s="21" t="s">
        <v>82</v>
      </c>
      <c r="D45" s="33">
        <v>848</v>
      </c>
      <c r="E45" s="33">
        <v>0</v>
      </c>
      <c r="F45" s="33">
        <v>0</v>
      </c>
      <c r="G45" s="33">
        <v>0</v>
      </c>
      <c r="H45" s="22">
        <v>0</v>
      </c>
      <c r="I45" s="22">
        <v>0</v>
      </c>
      <c r="J45" s="23">
        <f t="shared" si="4"/>
        <v>0</v>
      </c>
      <c r="K45" s="23">
        <f t="shared" si="5"/>
        <v>0</v>
      </c>
      <c r="L45" s="23">
        <f t="shared" si="6"/>
        <v>0</v>
      </c>
      <c r="M45" s="23">
        <f t="shared" si="7"/>
        <v>0</v>
      </c>
    </row>
    <row r="46" spans="1:13" ht="43.2" x14ac:dyDescent="0.3">
      <c r="A46" s="20">
        <v>0</v>
      </c>
      <c r="B46" s="27" t="s">
        <v>83</v>
      </c>
      <c r="C46" s="21" t="s">
        <v>84</v>
      </c>
      <c r="D46" s="33">
        <v>4000</v>
      </c>
      <c r="E46" s="33">
        <v>0</v>
      </c>
      <c r="F46" s="33">
        <v>1980</v>
      </c>
      <c r="G46" s="33">
        <v>0</v>
      </c>
      <c r="H46" s="22">
        <v>993.82</v>
      </c>
      <c r="I46" s="22">
        <v>0</v>
      </c>
      <c r="J46" s="23">
        <f t="shared" si="4"/>
        <v>-986.18</v>
      </c>
      <c r="K46" s="23">
        <f t="shared" si="5"/>
        <v>0</v>
      </c>
      <c r="L46" s="23">
        <f t="shared" si="6"/>
        <v>50.1929292929293</v>
      </c>
      <c r="M46" s="23">
        <f t="shared" si="7"/>
        <v>0</v>
      </c>
    </row>
    <row r="47" spans="1:13" ht="43.2" x14ac:dyDescent="0.3">
      <c r="A47" s="20">
        <v>0</v>
      </c>
      <c r="B47" s="27" t="s">
        <v>85</v>
      </c>
      <c r="C47" s="21" t="s">
        <v>86</v>
      </c>
      <c r="D47" s="33">
        <v>7106</v>
      </c>
      <c r="E47" s="33">
        <v>0</v>
      </c>
      <c r="F47" s="33">
        <v>3536</v>
      </c>
      <c r="G47" s="33">
        <v>0</v>
      </c>
      <c r="H47" s="22">
        <v>0</v>
      </c>
      <c r="I47" s="22">
        <v>0</v>
      </c>
      <c r="J47" s="23">
        <f t="shared" si="4"/>
        <v>-3536</v>
      </c>
      <c r="K47" s="23">
        <f t="shared" si="5"/>
        <v>0</v>
      </c>
      <c r="L47" s="23">
        <f t="shared" si="6"/>
        <v>0</v>
      </c>
      <c r="M47" s="23">
        <f t="shared" si="7"/>
        <v>0</v>
      </c>
    </row>
    <row r="48" spans="1:13" ht="72" x14ac:dyDescent="0.3">
      <c r="A48" s="20">
        <v>0</v>
      </c>
      <c r="B48" s="27" t="s">
        <v>87</v>
      </c>
      <c r="C48" s="21" t="s">
        <v>88</v>
      </c>
      <c r="D48" s="33">
        <v>0</v>
      </c>
      <c r="E48" s="33">
        <v>0</v>
      </c>
      <c r="F48" s="33">
        <v>0</v>
      </c>
      <c r="G48" s="33">
        <v>0</v>
      </c>
      <c r="H48" s="22">
        <v>2987</v>
      </c>
      <c r="I48" s="22">
        <v>0</v>
      </c>
      <c r="J48" s="23">
        <f t="shared" si="4"/>
        <v>2987</v>
      </c>
      <c r="K48" s="23">
        <f t="shared" si="5"/>
        <v>0</v>
      </c>
      <c r="L48" s="23">
        <f t="shared" si="6"/>
        <v>0</v>
      </c>
      <c r="M48" s="23">
        <f t="shared" si="7"/>
        <v>0</v>
      </c>
    </row>
    <row r="49" spans="1:13" x14ac:dyDescent="0.3">
      <c r="A49" s="20">
        <v>0</v>
      </c>
      <c r="B49" s="27" t="s">
        <v>89</v>
      </c>
      <c r="C49" s="21" t="s">
        <v>90</v>
      </c>
      <c r="D49" s="33">
        <v>0</v>
      </c>
      <c r="E49" s="33">
        <v>0</v>
      </c>
      <c r="F49" s="33">
        <v>691403</v>
      </c>
      <c r="G49" s="33">
        <v>0</v>
      </c>
      <c r="H49" s="22">
        <v>1252614.77</v>
      </c>
      <c r="I49" s="22">
        <v>0</v>
      </c>
      <c r="J49" s="23">
        <f t="shared" si="4"/>
        <v>561211.77</v>
      </c>
      <c r="K49" s="23">
        <f t="shared" si="5"/>
        <v>0</v>
      </c>
      <c r="L49" s="23">
        <f t="shared" si="6"/>
        <v>181.16999347703148</v>
      </c>
      <c r="M49" s="23">
        <f t="shared" si="7"/>
        <v>0</v>
      </c>
    </row>
    <row r="50" spans="1:13" ht="57.6" x14ac:dyDescent="0.3">
      <c r="A50" s="20">
        <v>0</v>
      </c>
      <c r="B50" s="27" t="s">
        <v>91</v>
      </c>
      <c r="C50" s="21" t="s">
        <v>92</v>
      </c>
      <c r="D50" s="33">
        <v>0</v>
      </c>
      <c r="E50" s="33">
        <v>0</v>
      </c>
      <c r="F50" s="33">
        <v>0</v>
      </c>
      <c r="G50" s="33">
        <v>0</v>
      </c>
      <c r="H50" s="22">
        <v>0</v>
      </c>
      <c r="I50" s="22">
        <v>26777.62</v>
      </c>
      <c r="J50" s="23">
        <f t="shared" si="4"/>
        <v>0</v>
      </c>
      <c r="K50" s="23">
        <f t="shared" si="5"/>
        <v>26777.62</v>
      </c>
      <c r="L50" s="23">
        <f t="shared" si="6"/>
        <v>0</v>
      </c>
      <c r="M50" s="23">
        <f t="shared" si="7"/>
        <v>0</v>
      </c>
    </row>
    <row r="51" spans="1:13" ht="28.8" x14ac:dyDescent="0.3">
      <c r="A51" s="20">
        <v>0</v>
      </c>
      <c r="B51" s="27" t="s">
        <v>93</v>
      </c>
      <c r="C51" s="21" t="s">
        <v>94</v>
      </c>
      <c r="D51" s="33">
        <v>0</v>
      </c>
      <c r="E51" s="33">
        <v>4035370</v>
      </c>
      <c r="F51" s="33">
        <v>0</v>
      </c>
      <c r="G51" s="33">
        <v>2017685</v>
      </c>
      <c r="H51" s="22">
        <v>0</v>
      </c>
      <c r="I51" s="22">
        <v>564937.77</v>
      </c>
      <c r="J51" s="23">
        <f t="shared" si="4"/>
        <v>0</v>
      </c>
      <c r="K51" s="23">
        <f t="shared" si="5"/>
        <v>-1452747.23</v>
      </c>
      <c r="L51" s="23">
        <f t="shared" si="6"/>
        <v>0</v>
      </c>
      <c r="M51" s="23">
        <f t="shared" si="7"/>
        <v>27.999304648644362</v>
      </c>
    </row>
    <row r="52" spans="1:13" ht="43.2" x14ac:dyDescent="0.3">
      <c r="A52" s="20">
        <v>0</v>
      </c>
      <c r="B52" s="27" t="s">
        <v>95</v>
      </c>
      <c r="C52" s="21" t="s">
        <v>96</v>
      </c>
      <c r="D52" s="33">
        <v>0</v>
      </c>
      <c r="E52" s="33">
        <v>405114</v>
      </c>
      <c r="F52" s="33">
        <v>0</v>
      </c>
      <c r="G52" s="33">
        <v>202557</v>
      </c>
      <c r="H52" s="22">
        <v>0</v>
      </c>
      <c r="I52" s="22">
        <v>131482.1</v>
      </c>
      <c r="J52" s="23">
        <f t="shared" si="4"/>
        <v>0</v>
      </c>
      <c r="K52" s="23">
        <f t="shared" si="5"/>
        <v>-71074.899999999994</v>
      </c>
      <c r="L52" s="23">
        <f t="shared" si="6"/>
        <v>0</v>
      </c>
      <c r="M52" s="23">
        <f t="shared" si="7"/>
        <v>64.911160809056227</v>
      </c>
    </row>
    <row r="53" spans="1:13" ht="28.8" x14ac:dyDescent="0.3">
      <c r="A53" s="20">
        <v>0</v>
      </c>
      <c r="B53" s="27" t="s">
        <v>97</v>
      </c>
      <c r="C53" s="21" t="s">
        <v>98</v>
      </c>
      <c r="D53" s="33">
        <v>0</v>
      </c>
      <c r="E53" s="33">
        <v>30000</v>
      </c>
      <c r="F53" s="33">
        <v>0</v>
      </c>
      <c r="G53" s="33">
        <v>15000</v>
      </c>
      <c r="H53" s="22">
        <v>0</v>
      </c>
      <c r="I53" s="22">
        <v>168034</v>
      </c>
      <c r="J53" s="23">
        <f t="shared" si="4"/>
        <v>0</v>
      </c>
      <c r="K53" s="23">
        <f t="shared" si="5"/>
        <v>153034</v>
      </c>
      <c r="L53" s="23">
        <f t="shared" si="6"/>
        <v>0</v>
      </c>
      <c r="M53" s="23">
        <f t="shared" si="7"/>
        <v>1120.2266666666667</v>
      </c>
    </row>
    <row r="54" spans="1:13" x14ac:dyDescent="0.3">
      <c r="A54" s="20">
        <v>0</v>
      </c>
      <c r="B54" s="27" t="s">
        <v>99</v>
      </c>
      <c r="C54" s="21" t="s">
        <v>100</v>
      </c>
      <c r="D54" s="33">
        <v>0</v>
      </c>
      <c r="E54" s="33">
        <v>0</v>
      </c>
      <c r="F54" s="33">
        <v>0</v>
      </c>
      <c r="G54" s="33">
        <v>0</v>
      </c>
      <c r="H54" s="22">
        <v>0</v>
      </c>
      <c r="I54" s="22">
        <v>2766753.46</v>
      </c>
      <c r="J54" s="23">
        <f t="shared" si="4"/>
        <v>0</v>
      </c>
      <c r="K54" s="23">
        <f t="shared" si="5"/>
        <v>2766753.46</v>
      </c>
      <c r="L54" s="23">
        <f t="shared" si="6"/>
        <v>0</v>
      </c>
      <c r="M54" s="23">
        <f t="shared" si="7"/>
        <v>0</v>
      </c>
    </row>
    <row r="55" spans="1:13" ht="72" x14ac:dyDescent="0.3">
      <c r="A55" s="20">
        <v>0</v>
      </c>
      <c r="B55" s="27" t="s">
        <v>101</v>
      </c>
      <c r="C55" s="21" t="s">
        <v>102</v>
      </c>
      <c r="D55" s="33">
        <v>0</v>
      </c>
      <c r="E55" s="33">
        <v>600000</v>
      </c>
      <c r="F55" s="33">
        <v>0</v>
      </c>
      <c r="G55" s="33">
        <v>300000</v>
      </c>
      <c r="H55" s="22">
        <v>0</v>
      </c>
      <c r="I55" s="22">
        <v>1904905.4</v>
      </c>
      <c r="J55" s="23">
        <f t="shared" si="4"/>
        <v>0</v>
      </c>
      <c r="K55" s="23">
        <f t="shared" si="5"/>
        <v>1604905.4</v>
      </c>
      <c r="L55" s="23">
        <f t="shared" si="6"/>
        <v>0</v>
      </c>
      <c r="M55" s="23">
        <f t="shared" si="7"/>
        <v>634.9684666666667</v>
      </c>
    </row>
    <row r="56" spans="1:13" ht="72" x14ac:dyDescent="0.3">
      <c r="A56" s="20">
        <v>0</v>
      </c>
      <c r="B56" s="27" t="s">
        <v>103</v>
      </c>
      <c r="C56" s="21" t="s">
        <v>104</v>
      </c>
      <c r="D56" s="33">
        <v>0</v>
      </c>
      <c r="E56" s="33">
        <v>0</v>
      </c>
      <c r="F56" s="33">
        <v>0</v>
      </c>
      <c r="G56" s="33">
        <v>0</v>
      </c>
      <c r="H56" s="22">
        <v>25120</v>
      </c>
      <c r="I56" s="22">
        <v>0</v>
      </c>
      <c r="J56" s="23">
        <f t="shared" si="4"/>
        <v>25120</v>
      </c>
      <c r="K56" s="23">
        <f t="shared" si="5"/>
        <v>0</v>
      </c>
      <c r="L56" s="23">
        <f t="shared" si="6"/>
        <v>0</v>
      </c>
      <c r="M56" s="23">
        <f t="shared" si="7"/>
        <v>0</v>
      </c>
    </row>
    <row r="57" spans="1:13" ht="72" x14ac:dyDescent="0.3">
      <c r="A57" s="20">
        <v>0</v>
      </c>
      <c r="B57" s="27" t="s">
        <v>105</v>
      </c>
      <c r="C57" s="21" t="s">
        <v>106</v>
      </c>
      <c r="D57" s="33">
        <v>0</v>
      </c>
      <c r="E57" s="33">
        <v>649815</v>
      </c>
      <c r="F57" s="33">
        <v>0</v>
      </c>
      <c r="G57" s="33">
        <v>389889</v>
      </c>
      <c r="H57" s="22">
        <v>0</v>
      </c>
      <c r="I57" s="22">
        <v>531895</v>
      </c>
      <c r="J57" s="23">
        <f t="shared" si="4"/>
        <v>0</v>
      </c>
      <c r="K57" s="23">
        <f t="shared" si="5"/>
        <v>142006</v>
      </c>
      <c r="L57" s="23">
        <f t="shared" si="6"/>
        <v>0</v>
      </c>
      <c r="M57" s="23">
        <f t="shared" si="7"/>
        <v>136.42216117920742</v>
      </c>
    </row>
    <row r="58" spans="1:13" x14ac:dyDescent="0.3">
      <c r="A58" s="20">
        <v>0</v>
      </c>
      <c r="B58" s="27" t="s">
        <v>107</v>
      </c>
      <c r="C58" s="21" t="s">
        <v>108</v>
      </c>
      <c r="D58" s="33">
        <v>19815100</v>
      </c>
      <c r="E58" s="33">
        <v>0</v>
      </c>
      <c r="F58" s="33">
        <v>9907800</v>
      </c>
      <c r="G58" s="33">
        <v>0</v>
      </c>
      <c r="H58" s="22">
        <v>9907800</v>
      </c>
      <c r="I58" s="22">
        <v>0</v>
      </c>
      <c r="J58" s="23">
        <f t="shared" si="4"/>
        <v>0</v>
      </c>
      <c r="K58" s="23">
        <f t="shared" si="5"/>
        <v>0</v>
      </c>
      <c r="L58" s="23">
        <f t="shared" si="6"/>
        <v>100</v>
      </c>
      <c r="M58" s="23">
        <f t="shared" si="7"/>
        <v>0</v>
      </c>
    </row>
    <row r="59" spans="1:13" ht="28.8" x14ac:dyDescent="0.3">
      <c r="A59" s="20">
        <v>0</v>
      </c>
      <c r="B59" s="27" t="s">
        <v>109</v>
      </c>
      <c r="C59" s="21" t="s">
        <v>110</v>
      </c>
      <c r="D59" s="33">
        <v>33160800</v>
      </c>
      <c r="E59" s="33">
        <v>0</v>
      </c>
      <c r="F59" s="33">
        <v>29685600</v>
      </c>
      <c r="G59" s="33">
        <v>2540200</v>
      </c>
      <c r="H59" s="22">
        <v>29685600</v>
      </c>
      <c r="I59" s="22">
        <v>2540200</v>
      </c>
      <c r="J59" s="23">
        <f t="shared" si="4"/>
        <v>0</v>
      </c>
      <c r="K59" s="23">
        <f t="shared" si="5"/>
        <v>0</v>
      </c>
      <c r="L59" s="23">
        <f t="shared" si="6"/>
        <v>100</v>
      </c>
      <c r="M59" s="23">
        <f t="shared" si="7"/>
        <v>100</v>
      </c>
    </row>
    <row r="60" spans="1:13" ht="43.2" x14ac:dyDescent="0.3">
      <c r="A60" s="20">
        <v>0</v>
      </c>
      <c r="B60" s="27" t="s">
        <v>111</v>
      </c>
      <c r="C60" s="21" t="s">
        <v>112</v>
      </c>
      <c r="D60" s="33">
        <v>0</v>
      </c>
      <c r="E60" s="33">
        <v>0</v>
      </c>
      <c r="F60" s="33">
        <v>0</v>
      </c>
      <c r="G60" s="33">
        <v>0</v>
      </c>
      <c r="H60" s="22">
        <v>0</v>
      </c>
      <c r="I60" s="22">
        <v>0</v>
      </c>
      <c r="J60" s="23">
        <f t="shared" si="4"/>
        <v>0</v>
      </c>
      <c r="K60" s="23">
        <f t="shared" si="5"/>
        <v>0</v>
      </c>
      <c r="L60" s="23">
        <f t="shared" si="6"/>
        <v>0</v>
      </c>
      <c r="M60" s="23">
        <f t="shared" si="7"/>
        <v>0</v>
      </c>
    </row>
    <row r="61" spans="1:13" ht="43.2" x14ac:dyDescent="0.3">
      <c r="A61" s="20">
        <v>0</v>
      </c>
      <c r="B61" s="27" t="s">
        <v>113</v>
      </c>
      <c r="C61" s="21" t="s">
        <v>114</v>
      </c>
      <c r="D61" s="33">
        <v>0</v>
      </c>
      <c r="E61" s="33">
        <v>0</v>
      </c>
      <c r="F61" s="33">
        <v>29400</v>
      </c>
      <c r="G61" s="33">
        <v>0</v>
      </c>
      <c r="H61" s="22">
        <v>29400</v>
      </c>
      <c r="I61" s="22">
        <v>0</v>
      </c>
      <c r="J61" s="23">
        <f t="shared" si="4"/>
        <v>0</v>
      </c>
      <c r="K61" s="23">
        <f t="shared" si="5"/>
        <v>0</v>
      </c>
      <c r="L61" s="23">
        <f t="shared" si="6"/>
        <v>100</v>
      </c>
      <c r="M61" s="23">
        <f t="shared" si="7"/>
        <v>0</v>
      </c>
    </row>
    <row r="62" spans="1:13" ht="57.6" x14ac:dyDescent="0.3">
      <c r="A62" s="20">
        <v>0</v>
      </c>
      <c r="B62" s="27" t="s">
        <v>115</v>
      </c>
      <c r="C62" s="21" t="s">
        <v>116</v>
      </c>
      <c r="D62" s="33">
        <v>0</v>
      </c>
      <c r="E62" s="33">
        <v>0</v>
      </c>
      <c r="F62" s="33">
        <v>477600</v>
      </c>
      <c r="G62" s="33">
        <v>0</v>
      </c>
      <c r="H62" s="22">
        <v>477600</v>
      </c>
      <c r="I62" s="22">
        <v>0</v>
      </c>
      <c r="J62" s="23">
        <f t="shared" si="4"/>
        <v>0</v>
      </c>
      <c r="K62" s="23">
        <f t="shared" si="5"/>
        <v>0</v>
      </c>
      <c r="L62" s="23">
        <f t="shared" si="6"/>
        <v>100</v>
      </c>
      <c r="M62" s="23">
        <f t="shared" si="7"/>
        <v>0</v>
      </c>
    </row>
    <row r="63" spans="1:13" ht="43.2" x14ac:dyDescent="0.3">
      <c r="A63" s="20">
        <v>0</v>
      </c>
      <c r="B63" s="27" t="s">
        <v>117</v>
      </c>
      <c r="C63" s="21" t="s">
        <v>118</v>
      </c>
      <c r="D63" s="33">
        <v>0</v>
      </c>
      <c r="E63" s="33">
        <v>0</v>
      </c>
      <c r="F63" s="33">
        <v>2241300</v>
      </c>
      <c r="G63" s="33">
        <v>0</v>
      </c>
      <c r="H63" s="22">
        <v>2241300</v>
      </c>
      <c r="I63" s="22">
        <v>0</v>
      </c>
      <c r="J63" s="23">
        <f t="shared" si="4"/>
        <v>0</v>
      </c>
      <c r="K63" s="23">
        <f t="shared" si="5"/>
        <v>0</v>
      </c>
      <c r="L63" s="23">
        <f t="shared" si="6"/>
        <v>100</v>
      </c>
      <c r="M63" s="23">
        <f t="shared" si="7"/>
        <v>0</v>
      </c>
    </row>
    <row r="64" spans="1:13" ht="43.2" x14ac:dyDescent="0.3">
      <c r="A64" s="20">
        <v>0</v>
      </c>
      <c r="B64" s="27" t="s">
        <v>119</v>
      </c>
      <c r="C64" s="21" t="s">
        <v>120</v>
      </c>
      <c r="D64" s="33">
        <v>0</v>
      </c>
      <c r="E64" s="33">
        <v>0</v>
      </c>
      <c r="F64" s="33">
        <v>0</v>
      </c>
      <c r="G64" s="33">
        <v>337000</v>
      </c>
      <c r="H64" s="22">
        <v>0</v>
      </c>
      <c r="I64" s="22">
        <v>337000</v>
      </c>
      <c r="J64" s="23">
        <f t="shared" si="4"/>
        <v>0</v>
      </c>
      <c r="K64" s="23">
        <f t="shared" si="5"/>
        <v>0</v>
      </c>
      <c r="L64" s="23">
        <f t="shared" si="6"/>
        <v>0</v>
      </c>
      <c r="M64" s="23">
        <f t="shared" si="7"/>
        <v>100</v>
      </c>
    </row>
    <row r="65" spans="1:13" ht="57.6" x14ac:dyDescent="0.3">
      <c r="A65" s="20">
        <v>0</v>
      </c>
      <c r="B65" s="27" t="s">
        <v>121</v>
      </c>
      <c r="C65" s="21" t="s">
        <v>122</v>
      </c>
      <c r="D65" s="33">
        <v>1310000</v>
      </c>
      <c r="E65" s="33">
        <v>0</v>
      </c>
      <c r="F65" s="33">
        <v>655200</v>
      </c>
      <c r="G65" s="33">
        <v>0</v>
      </c>
      <c r="H65" s="22">
        <v>655200</v>
      </c>
      <c r="I65" s="22">
        <v>0</v>
      </c>
      <c r="J65" s="23">
        <f t="shared" si="4"/>
        <v>0</v>
      </c>
      <c r="K65" s="23">
        <f t="shared" si="5"/>
        <v>0</v>
      </c>
      <c r="L65" s="23">
        <f t="shared" si="6"/>
        <v>100</v>
      </c>
      <c r="M65" s="23">
        <f t="shared" si="7"/>
        <v>0</v>
      </c>
    </row>
    <row r="66" spans="1:13" ht="43.2" x14ac:dyDescent="0.3">
      <c r="A66" s="20">
        <v>0</v>
      </c>
      <c r="B66" s="27" t="s">
        <v>123</v>
      </c>
      <c r="C66" s="21" t="s">
        <v>124</v>
      </c>
      <c r="D66" s="33">
        <v>902776</v>
      </c>
      <c r="E66" s="33">
        <v>0</v>
      </c>
      <c r="F66" s="33">
        <v>808497</v>
      </c>
      <c r="G66" s="33">
        <v>0</v>
      </c>
      <c r="H66" s="22">
        <v>808497</v>
      </c>
      <c r="I66" s="22">
        <v>0</v>
      </c>
      <c r="J66" s="23">
        <f t="shared" si="4"/>
        <v>0</v>
      </c>
      <c r="K66" s="23">
        <f t="shared" si="5"/>
        <v>0</v>
      </c>
      <c r="L66" s="23">
        <f t="shared" si="6"/>
        <v>100</v>
      </c>
      <c r="M66" s="23">
        <f t="shared" si="7"/>
        <v>0</v>
      </c>
    </row>
    <row r="67" spans="1:13" ht="43.2" x14ac:dyDescent="0.3">
      <c r="A67" s="20">
        <v>0</v>
      </c>
      <c r="B67" s="27" t="s">
        <v>125</v>
      </c>
      <c r="C67" s="21" t="s">
        <v>126</v>
      </c>
      <c r="D67" s="33">
        <v>0</v>
      </c>
      <c r="E67" s="33">
        <v>0</v>
      </c>
      <c r="F67" s="33">
        <v>0</v>
      </c>
      <c r="G67" s="33">
        <v>1602969</v>
      </c>
      <c r="H67" s="22">
        <v>0</v>
      </c>
      <c r="I67" s="22">
        <v>1602969</v>
      </c>
      <c r="J67" s="23">
        <f t="shared" si="4"/>
        <v>0</v>
      </c>
      <c r="K67" s="23">
        <f t="shared" si="5"/>
        <v>0</v>
      </c>
      <c r="L67" s="23">
        <f t="shared" si="6"/>
        <v>0</v>
      </c>
      <c r="M67" s="23">
        <f t="shared" si="7"/>
        <v>100</v>
      </c>
    </row>
    <row r="68" spans="1:13" x14ac:dyDescent="0.3">
      <c r="A68" s="20">
        <v>0</v>
      </c>
      <c r="B68" s="27" t="s">
        <v>127</v>
      </c>
      <c r="C68" s="21" t="s">
        <v>128</v>
      </c>
      <c r="D68" s="33">
        <v>5173201</v>
      </c>
      <c r="E68" s="33">
        <v>0</v>
      </c>
      <c r="F68" s="33">
        <v>3188411</v>
      </c>
      <c r="G68" s="33">
        <v>0</v>
      </c>
      <c r="H68" s="22">
        <v>2935568.42</v>
      </c>
      <c r="I68" s="22">
        <v>0</v>
      </c>
      <c r="J68" s="23">
        <f t="shared" si="4"/>
        <v>-252842.58000000007</v>
      </c>
      <c r="K68" s="23">
        <f t="shared" si="5"/>
        <v>0</v>
      </c>
      <c r="L68" s="23">
        <f t="shared" si="6"/>
        <v>92.069950204035806</v>
      </c>
      <c r="M68" s="23">
        <f t="shared" si="7"/>
        <v>0</v>
      </c>
    </row>
    <row r="69" spans="1:13" ht="57.6" x14ac:dyDescent="0.3">
      <c r="A69" s="20">
        <v>0</v>
      </c>
      <c r="B69" s="27" t="s">
        <v>129</v>
      </c>
      <c r="C69" s="21" t="s">
        <v>130</v>
      </c>
      <c r="D69" s="33">
        <v>0</v>
      </c>
      <c r="E69" s="33">
        <v>0</v>
      </c>
      <c r="F69" s="33">
        <v>26352</v>
      </c>
      <c r="G69" s="33">
        <v>0</v>
      </c>
      <c r="H69" s="22">
        <v>26352</v>
      </c>
      <c r="I69" s="22">
        <v>0</v>
      </c>
      <c r="J69" s="23">
        <f t="shared" si="4"/>
        <v>0</v>
      </c>
      <c r="K69" s="23">
        <f t="shared" si="5"/>
        <v>0</v>
      </c>
      <c r="L69" s="23">
        <f t="shared" si="6"/>
        <v>100</v>
      </c>
      <c r="M69" s="23">
        <f t="shared" si="7"/>
        <v>0</v>
      </c>
    </row>
    <row r="70" spans="1:13" ht="72" x14ac:dyDescent="0.3">
      <c r="A70" s="20">
        <v>0</v>
      </c>
      <c r="B70" s="27" t="s">
        <v>131</v>
      </c>
      <c r="C70" s="21" t="s">
        <v>132</v>
      </c>
      <c r="D70" s="33">
        <v>0</v>
      </c>
      <c r="E70" s="33">
        <v>0</v>
      </c>
      <c r="F70" s="33">
        <v>438774</v>
      </c>
      <c r="G70" s="33">
        <v>0</v>
      </c>
      <c r="H70" s="22">
        <v>46016.39</v>
      </c>
      <c r="I70" s="22">
        <v>0</v>
      </c>
      <c r="J70" s="23">
        <f t="shared" si="4"/>
        <v>-392757.61</v>
      </c>
      <c r="K70" s="23">
        <f t="shared" si="5"/>
        <v>0</v>
      </c>
      <c r="L70" s="23">
        <f t="shared" si="6"/>
        <v>10.487492422066941</v>
      </c>
      <c r="M70" s="23">
        <f t="shared" si="7"/>
        <v>0</v>
      </c>
    </row>
    <row r="71" spans="1:13" x14ac:dyDescent="0.3">
      <c r="A71" s="20">
        <v>1</v>
      </c>
      <c r="B71" s="27" t="s">
        <v>133</v>
      </c>
      <c r="C71" s="21" t="s">
        <v>134</v>
      </c>
      <c r="D71" s="33">
        <v>130076867</v>
      </c>
      <c r="E71" s="33">
        <v>5784599</v>
      </c>
      <c r="F71" s="33">
        <v>53227603</v>
      </c>
      <c r="G71" s="33">
        <v>2954301</v>
      </c>
      <c r="H71" s="22">
        <v>61028500.689999998</v>
      </c>
      <c r="I71" s="22">
        <v>6112915.4299999997</v>
      </c>
      <c r="J71" s="23">
        <f t="shared" si="4"/>
        <v>7800897.6899999976</v>
      </c>
      <c r="K71" s="23">
        <f t="shared" si="5"/>
        <v>3158614.4299999997</v>
      </c>
      <c r="L71" s="23">
        <f t="shared" si="6"/>
        <v>114.65573734364855</v>
      </c>
      <c r="M71" s="23">
        <f t="shared" si="7"/>
        <v>206.91579598693565</v>
      </c>
    </row>
    <row r="72" spans="1:13" x14ac:dyDescent="0.3">
      <c r="A72" s="20">
        <v>1</v>
      </c>
      <c r="B72" s="27" t="s">
        <v>133</v>
      </c>
      <c r="C72" s="21" t="s">
        <v>135</v>
      </c>
      <c r="D72" s="33">
        <v>190438744</v>
      </c>
      <c r="E72" s="33">
        <v>5784599</v>
      </c>
      <c r="F72" s="33">
        <v>100686537</v>
      </c>
      <c r="G72" s="33">
        <v>7434470</v>
      </c>
      <c r="H72" s="22">
        <v>107841834.5</v>
      </c>
      <c r="I72" s="22">
        <v>10593084.43</v>
      </c>
      <c r="J72" s="23">
        <f t="shared" si="4"/>
        <v>7155297.5</v>
      </c>
      <c r="K72" s="23">
        <f t="shared" si="5"/>
        <v>3158614.4299999997</v>
      </c>
      <c r="L72" s="23">
        <f t="shared" si="6"/>
        <v>107.1065086884456</v>
      </c>
      <c r="M72" s="23">
        <f t="shared" si="7"/>
        <v>142.48607405773376</v>
      </c>
    </row>
    <row r="75" spans="1:13" ht="40.799999999999997" customHeight="1" x14ac:dyDescent="0.4">
      <c r="B75" s="34" t="s">
        <v>139</v>
      </c>
      <c r="C75" s="35"/>
      <c r="D75" s="7"/>
      <c r="E75" s="7"/>
      <c r="F75" s="7"/>
      <c r="G75" s="7"/>
      <c r="H75" s="36" t="s">
        <v>140</v>
      </c>
      <c r="I75" s="37"/>
      <c r="J75" s="37"/>
    </row>
  </sheetData>
  <mergeCells count="9">
    <mergeCell ref="L6:M6"/>
    <mergeCell ref="B75:C75"/>
    <mergeCell ref="B4:M4"/>
    <mergeCell ref="B6:B7"/>
    <mergeCell ref="C6:C7"/>
    <mergeCell ref="D6:E6"/>
    <mergeCell ref="F6:G6"/>
    <mergeCell ref="H6:I6"/>
    <mergeCell ref="J6:K6"/>
  </mergeCells>
  <conditionalFormatting sqref="B9:B72">
    <cfRule type="expression" dxfId="13" priority="2" stopIfTrue="1">
      <formula>A9=1</formula>
    </cfRule>
  </conditionalFormatting>
  <conditionalFormatting sqref="C9:C72">
    <cfRule type="expression" dxfId="12" priority="3" stopIfTrue="1">
      <formula>A9=1</formula>
    </cfRule>
  </conditionalFormatting>
  <conditionalFormatting sqref="D9:D72">
    <cfRule type="expression" dxfId="11" priority="4" stopIfTrue="1">
      <formula>A9=1</formula>
    </cfRule>
  </conditionalFormatting>
  <conditionalFormatting sqref="E9:E72">
    <cfRule type="expression" dxfId="10" priority="5" stopIfTrue="1">
      <formula>A9=1</formula>
    </cfRule>
  </conditionalFormatting>
  <conditionalFormatting sqref="F9:F72">
    <cfRule type="expression" dxfId="7" priority="8" stopIfTrue="1">
      <formula>A9=1</formula>
    </cfRule>
  </conditionalFormatting>
  <conditionalFormatting sqref="G9:G72">
    <cfRule type="expression" dxfId="6" priority="9" stopIfTrue="1">
      <formula>A9=1</formula>
    </cfRule>
  </conditionalFormatting>
  <conditionalFormatting sqref="H9:H72">
    <cfRule type="expression" dxfId="5" priority="10" stopIfTrue="1">
      <formula>A9=1</formula>
    </cfRule>
  </conditionalFormatting>
  <conditionalFormatting sqref="I9:I72">
    <cfRule type="expression" dxfId="4" priority="11" stopIfTrue="1">
      <formula>A9=1</formula>
    </cfRule>
  </conditionalFormatting>
  <conditionalFormatting sqref="J9:J72">
    <cfRule type="expression" dxfId="3" priority="12" stopIfTrue="1">
      <formula>A9=1</formula>
    </cfRule>
  </conditionalFormatting>
  <conditionalFormatting sqref="K9:K72">
    <cfRule type="expression" dxfId="2" priority="13" stopIfTrue="1">
      <formula>A9=1</formula>
    </cfRule>
  </conditionalFormatting>
  <conditionalFormatting sqref="L9:L72">
    <cfRule type="expression" dxfId="1" priority="14" stopIfTrue="1">
      <formula>A9=1</formula>
    </cfRule>
  </conditionalFormatting>
  <conditionalFormatting sqref="M9:M72">
    <cfRule type="expression" dxfId="0" priority="15" stopIfTrue="1">
      <formula>A9=1</formula>
    </cfRule>
  </conditionalFormatting>
  <pageMargins left="0.31496062992125984" right="0.31496062992125984" top="0.39370078740157483" bottom="0.39370078740157483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2025-07-22T11:49:51Z</cp:lastPrinted>
  <dcterms:created xsi:type="dcterms:W3CDTF">2025-07-22T11:41:22Z</dcterms:created>
  <dcterms:modified xsi:type="dcterms:W3CDTF">2025-07-22T11:52:22Z</dcterms:modified>
</cp:coreProperties>
</file>