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Бюджет\2025 рік\Виконання бюджету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Titles" localSheetId="0">Лист1!$6:$8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</calcChain>
</file>

<file path=xl/sharedStrings.xml><?xml version="1.0" encoding="utf-8"?>
<sst xmlns="http://schemas.openxmlformats.org/spreadsheetml/2006/main" count="142" uniqueCount="132">
  <si>
    <t>грн.</t>
  </si>
  <si>
    <t>ККД</t>
  </si>
  <si>
    <t>Доходи</t>
  </si>
  <si>
    <t>Поч.річн. план</t>
  </si>
  <si>
    <t>Уточ.пл. за період</t>
  </si>
  <si>
    <t>Факт</t>
  </si>
  <si>
    <t>+/-</t>
  </si>
  <si>
    <t>% викон.</t>
  </si>
  <si>
    <t>Загальний фонд</t>
  </si>
  <si>
    <t>Спеціальний фонд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</si>
  <si>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</si>
  <si>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</si>
  <si>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</si>
  <si>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</si>
  <si>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</si>
  <si>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</si>
  <si>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</si>
  <si>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</si>
  <si>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11020200</t>
  </si>
  <si>
    <t>Податок на прибуток підприємств та фінансових установ комунальної власності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</si>
  <si>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</si>
  <si>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</si>
  <si>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14021900</t>
  </si>
  <si>
    <t>Пальне</t>
  </si>
  <si>
    <t>14031900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</si>
  <si>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</si>
  <si>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</si>
  <si>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</si>
  <si>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</si>
  <si>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</si>
  <si>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</si>
  <si>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</si>
  <si>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</si>
  <si>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</si>
  <si>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</si>
  <si>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</si>
  <si>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</si>
  <si>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</si>
  <si>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</si>
  <si>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</si>
  <si>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</si>
  <si>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</si>
  <si>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</si>
  <si>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</si>
  <si>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</si>
  <si>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</si>
  <si>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</si>
  <si>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</si>
  <si>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</si>
  <si>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18011200</t>
  </si>
  <si>
    <t>Орендна плата за земельні ділянки сільськогосподарського призначення державної власності, передані в оренду відповідно до статті 120-1 Земельного кодексу України</t>
  </si>
  <si>
    <t>18030200</t>
  </si>
  <si>
    <t>Туристичний збір, сплачений фізичними особами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</si>
  <si>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</si>
  <si>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</si>
  <si>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</si>
  <si>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</si>
  <si>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</si>
  <si>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</si>
  <si>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</si>
  <si>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</si>
  <si>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</si>
  <si>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</si>
  <si>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</si>
  <si>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</si>
  <si>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</si>
  <si>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</si>
  <si>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</si>
  <si>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</si>
  <si>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</si>
  <si>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</si>
  <si>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</si>
  <si>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</si>
  <si>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</si>
  <si>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</si>
  <si>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</si>
  <si>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</si>
  <si>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</si>
  <si>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</si>
  <si>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</si>
  <si>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</si>
  <si>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24060300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</si>
  <si>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</si>
  <si>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</si>
  <si>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</si>
  <si>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</si>
  <si>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</si>
  <si>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</si>
  <si>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</si>
  <si>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</si>
  <si>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</si>
  <si>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</si>
  <si>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</si>
  <si>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</si>
  <si>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</si>
  <si>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</si>
  <si>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</si>
  <si>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</si>
  <si>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</si>
  <si>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41020100</t>
  </si>
  <si>
    <t>Базова дотація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</si>
  <si>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</si>
  <si>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</si>
  <si>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</si>
  <si>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</si>
  <si>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</si>
  <si>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</si>
  <si>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</si>
  <si>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</si>
  <si>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</si>
  <si>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</si>
  <si>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</si>
  <si>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</si>
  <si>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</si>
  <si>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</si>
  <si>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</si>
  <si>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</si>
  <si>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</si>
  <si>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</si>
  <si>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41053900</t>
  </si>
  <si>
    <t>Інші субвенції з місцевого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</si>
  <si>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</si>
  <si>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</si>
  <si>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</si>
  <si>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</si>
  <si>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</si>
  <si>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</si>
  <si>
    <t>до рішення виконавчого комітету</t>
  </si>
  <si>
    <t>від ___травня 2025 року № ___</t>
  </si>
  <si>
    <t>Аналіз виконання доходної частини бюджету Новоодеської міської територіальної громади 
за І квартал 2025 року</t>
  </si>
  <si>
    <t>Тетяна ЛИТВИНЕНКО</t>
  </si>
  <si>
    <t>Начальник фінансового управління
Новоодеської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</si>
</sst>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B1" workbookViewId="0">
      <selection activeCell="B71" sqref="B71:C71"/>
    </sheetView>
  </sheetViews>
  <sheetFormatPr defaultRowHeight="14.4" x14ac:dyDescent="0.3"/>
  <cols>
    <col min="1" max="1" width="0" hidden="1" customWidth="1"/>
    <col min="2" max="2" width="9.77734375" style="18" customWidth="1"/>
    <col min="3" max="3" width="50.77734375" style="3" customWidth="1"/>
    <col min="4" max="4" width="11" style="5" customWidth="1"/>
    <col min="5" max="5" width="12.44140625" style="5" customWidth="1"/>
    <col min="6" max="6" width="10.88671875" style="5" customWidth="1"/>
    <col min="7" max="7" width="11.88671875" style="5" customWidth="1"/>
    <col min="8" max="8" width="12.88671875" style="5" customWidth="1"/>
    <col min="9" max="9" width="12.5546875" style="5" customWidth="1"/>
    <col min="10" max="10" width="12.21875" style="5" customWidth="1"/>
    <col min="11" max="11" width="11.77734375" style="5" customWidth="1"/>
    <col min="12" max="12" width="10.44140625" style="5" customWidth="1"/>
    <col min="13" max="13" width="11.77734375" style="5" customWidth="1"/>
  </cols>
  <sheetData>
    <row r="1" spans="1:13" x14ac:dyDescent="0.3">
      <c r="K1" s="21" t="s">
        <v>126</v>
      </c>
    </row>
    <row r="2" spans="1:13" x14ac:dyDescent="0.3">
      <c r="B2" s="1"/>
      <c r="C2" s="2"/>
      <c r="D2" s="6"/>
      <c r="E2" s="6"/>
      <c r="F2" s="6"/>
      <c r="G2" s="6"/>
      <c r="H2" s="6"/>
      <c r="I2" s="6"/>
      <c r="J2" s="6"/>
      <c r="K2" s="22" t="s">
        <v>127</v>
      </c>
      <c r="L2" s="6"/>
      <c r="M2" s="6"/>
    </row>
    <row r="3" spans="1:13" x14ac:dyDescent="0.3">
      <c r="B3" s="1"/>
      <c r="C3" s="2"/>
      <c r="D3" s="6"/>
      <c r="E3" s="6"/>
      <c r="F3" s="6"/>
      <c r="G3" s="6"/>
      <c r="H3" s="6"/>
      <c r="I3" s="6"/>
      <c r="J3" s="6"/>
      <c r="K3" s="23" t="s">
        <v>128</v>
      </c>
      <c r="L3" s="6"/>
      <c r="M3" s="6"/>
    </row>
    <row r="4" spans="1:13" ht="42.6" customHeight="1" x14ac:dyDescent="0.4">
      <c r="B4" s="28" t="s">
        <v>129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x14ac:dyDescent="0.3">
      <c r="D5" s="7"/>
      <c r="M5" s="8" t="s">
        <v>0</v>
      </c>
    </row>
    <row r="6" spans="1:13" ht="28.5" customHeight="1" x14ac:dyDescent="0.3">
      <c r="A6" s="9"/>
      <c r="B6" s="30" t="s">
        <v>1</v>
      </c>
      <c r="C6" s="32" t="s">
        <v>2</v>
      </c>
      <c r="D6" s="34" t="s">
        <v>3</v>
      </c>
      <c r="E6" s="35"/>
      <c r="F6" s="26" t="s">
        <v>4</v>
      </c>
      <c r="G6" s="27"/>
      <c r="H6" s="26" t="s">
        <v>5</v>
      </c>
      <c r="I6" s="27"/>
      <c r="J6" s="26" t="s">
        <v>6</v>
      </c>
      <c r="K6" s="27"/>
      <c r="L6" s="26" t="s">
        <v>7</v>
      </c>
      <c r="M6" s="27"/>
    </row>
    <row r="7" spans="1:13" s="4" customFormat="1" ht="28.8" x14ac:dyDescent="0.3">
      <c r="A7" s="10"/>
      <c r="B7" s="31"/>
      <c r="C7" s="33"/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</row>
    <row r="8" spans="1:13" x14ac:dyDescent="0.3">
      <c r="A8" s="9"/>
      <c r="B8" s="16">
        <v>2</v>
      </c>
      <c r="C8" s="17">
        <v>3</v>
      </c>
      <c r="D8" s="16">
        <v>4</v>
      </c>
      <c r="E8" s="16">
        <v>5</v>
      </c>
      <c r="F8" s="16">
        <v>8</v>
      </c>
      <c r="G8" s="16">
        <v>9</v>
      </c>
      <c r="H8" s="16">
        <v>10</v>
      </c>
      <c r="I8" s="16">
        <v>11</v>
      </c>
      <c r="J8" s="16">
        <v>12</v>
      </c>
      <c r="K8" s="16">
        <v>13</v>
      </c>
      <c r="L8" s="16">
        <v>14</v>
      </c>
      <c r="M8" s="16">
        <v>15</v>
      </c>
    </row>
    <row r="9" spans="1:13" ht="43.2" x14ac:dyDescent="0.3">
      <c r="A9" s="12">
        <v>0</v>
      </c>
      <c r="B9" s="19" t="s">
        <v>10</v>
      </c>
      <c r="C9" s="13" t="s">
        <v>11</v>
      </c>
      <c r="D9" s="20">
        <v>46472350</v>
      </c>
      <c r="E9" s="20">
        <v>0</v>
      </c>
      <c r="F9" s="20">
        <v>10298399</v>
      </c>
      <c r="G9" s="20">
        <v>0</v>
      </c>
      <c r="H9" s="14">
        <v>10510228.279999999</v>
      </c>
      <c r="I9" s="14">
        <v>0</v>
      </c>
      <c r="J9" s="15">
        <f t="shared" ref="J9:J40" si="0">H9-F9</f>
        <v>211829.27999999933</v>
      </c>
      <c r="K9" s="15">
        <f t="shared" ref="K9:K40" si="1">I9-G9</f>
        <v>0</v>
      </c>
      <c r="L9" s="15">
        <f t="shared" ref="L9:L40" si="2">IF(F9=0,0,H9/F9*100)</f>
        <v>102.0569146718825</v>
      </c>
      <c r="M9" s="15">
        <f t="shared" ref="M9:M40" si="3">IF(G9=0,0,I9/G9*100)</f>
        <v>0</v>
      </c>
    </row>
    <row r="10" spans="1:13" ht="43.2" x14ac:dyDescent="0.3">
      <c r="A10" s="12">
        <v>0</v>
      </c>
      <c r="B10" s="19" t="s">
        <v>12</v>
      </c>
      <c r="C10" s="13" t="s">
        <v>13</v>
      </c>
      <c r="D10" s="20">
        <v>17442100</v>
      </c>
      <c r="E10" s="20">
        <v>0</v>
      </c>
      <c r="F10" s="20">
        <v>944204</v>
      </c>
      <c r="G10" s="20">
        <v>0</v>
      </c>
      <c r="H10" s="14">
        <v>1261560.93</v>
      </c>
      <c r="I10" s="14">
        <v>0</v>
      </c>
      <c r="J10" s="15">
        <f t="shared" si="0"/>
        <v>317356.92999999993</v>
      </c>
      <c r="K10" s="15">
        <f t="shared" si="1"/>
        <v>0</v>
      </c>
      <c r="L10" s="15">
        <f t="shared" si="2"/>
        <v>133.61105544988158</v>
      </c>
      <c r="M10" s="15">
        <f t="shared" si="3"/>
        <v>0</v>
      </c>
    </row>
    <row r="11" spans="1:13" ht="43.2" x14ac:dyDescent="0.3">
      <c r="A11" s="12">
        <v>0</v>
      </c>
      <c r="B11" s="19" t="s">
        <v>14</v>
      </c>
      <c r="C11" s="13" t="s">
        <v>15</v>
      </c>
      <c r="D11" s="20">
        <v>1435071</v>
      </c>
      <c r="E11" s="20">
        <v>0</v>
      </c>
      <c r="F11" s="20">
        <v>215729</v>
      </c>
      <c r="G11" s="20">
        <v>0</v>
      </c>
      <c r="H11" s="14">
        <v>312636.43000000005</v>
      </c>
      <c r="I11" s="14">
        <v>0</v>
      </c>
      <c r="J11" s="15">
        <f t="shared" si="0"/>
        <v>96907.430000000051</v>
      </c>
      <c r="K11" s="15">
        <f t="shared" si="1"/>
        <v>0</v>
      </c>
      <c r="L11" s="15">
        <f t="shared" si="2"/>
        <v>144.92091003064033</v>
      </c>
      <c r="M11" s="15">
        <f t="shared" si="3"/>
        <v>0</v>
      </c>
    </row>
    <row r="12" spans="1:13" ht="43.2" x14ac:dyDescent="0.3">
      <c r="A12" s="12">
        <v>0</v>
      </c>
      <c r="B12" s="19" t="s">
        <v>16</v>
      </c>
      <c r="C12" s="13" t="s">
        <v>17</v>
      </c>
      <c r="D12" s="20">
        <v>4438400</v>
      </c>
      <c r="E12" s="20">
        <v>0</v>
      </c>
      <c r="F12" s="20">
        <v>884033</v>
      </c>
      <c r="G12" s="20">
        <v>0</v>
      </c>
      <c r="H12" s="14">
        <v>124465.68</v>
      </c>
      <c r="I12" s="14">
        <v>0</v>
      </c>
      <c r="J12" s="15">
        <f t="shared" si="0"/>
        <v>-759567.32000000007</v>
      </c>
      <c r="K12" s="15">
        <f t="shared" si="1"/>
        <v>0</v>
      </c>
      <c r="L12" s="15">
        <f t="shared" si="2"/>
        <v>14.079302469477947</v>
      </c>
      <c r="M12" s="15">
        <f t="shared" si="3"/>
        <v>0</v>
      </c>
    </row>
    <row r="13" spans="1:13" ht="28.8" x14ac:dyDescent="0.3">
      <c r="A13" s="12">
        <v>0</v>
      </c>
      <c r="B13" s="19" t="s">
        <v>18</v>
      </c>
      <c r="C13" s="13" t="s">
        <v>19</v>
      </c>
      <c r="D13" s="20">
        <v>6300</v>
      </c>
      <c r="E13" s="20">
        <v>0</v>
      </c>
      <c r="F13" s="20">
        <v>700</v>
      </c>
      <c r="G13" s="20">
        <v>0</v>
      </c>
      <c r="H13" s="14">
        <v>88198.7</v>
      </c>
      <c r="I13" s="14">
        <v>0</v>
      </c>
      <c r="J13" s="15">
        <f t="shared" si="0"/>
        <v>87498.7</v>
      </c>
      <c r="K13" s="15">
        <f t="shared" si="1"/>
        <v>0</v>
      </c>
      <c r="L13" s="15">
        <f t="shared" si="2"/>
        <v>12599.814285714285</v>
      </c>
      <c r="M13" s="15">
        <f t="shared" si="3"/>
        <v>0</v>
      </c>
    </row>
    <row r="14" spans="1:13" ht="43.2" x14ac:dyDescent="0.3">
      <c r="A14" s="12">
        <v>0</v>
      </c>
      <c r="B14" s="19" t="s">
        <v>20</v>
      </c>
      <c r="C14" s="13" t="s">
        <v>21</v>
      </c>
      <c r="D14" s="20">
        <v>8840</v>
      </c>
      <c r="E14" s="20">
        <v>0</v>
      </c>
      <c r="F14" s="20">
        <v>1316</v>
      </c>
      <c r="G14" s="20">
        <v>0</v>
      </c>
      <c r="H14" s="14">
        <v>1428.06</v>
      </c>
      <c r="I14" s="14">
        <v>0</v>
      </c>
      <c r="J14" s="15">
        <f t="shared" si="0"/>
        <v>112.05999999999995</v>
      </c>
      <c r="K14" s="15">
        <f t="shared" si="1"/>
        <v>0</v>
      </c>
      <c r="L14" s="15">
        <f t="shared" si="2"/>
        <v>108.51519756838906</v>
      </c>
      <c r="M14" s="15">
        <f t="shared" si="3"/>
        <v>0</v>
      </c>
    </row>
    <row r="15" spans="1:13" x14ac:dyDescent="0.3">
      <c r="A15" s="12">
        <v>0</v>
      </c>
      <c r="B15" s="19" t="s">
        <v>22</v>
      </c>
      <c r="C15" s="13" t="s">
        <v>23</v>
      </c>
      <c r="D15" s="20">
        <v>1002681</v>
      </c>
      <c r="E15" s="20">
        <v>0</v>
      </c>
      <c r="F15" s="20">
        <v>184224</v>
      </c>
      <c r="G15" s="20">
        <v>0</v>
      </c>
      <c r="H15" s="14">
        <v>395515.08</v>
      </c>
      <c r="I15" s="14">
        <v>0</v>
      </c>
      <c r="J15" s="15">
        <f t="shared" si="0"/>
        <v>211291.08000000002</v>
      </c>
      <c r="K15" s="15">
        <f t="shared" si="1"/>
        <v>0</v>
      </c>
      <c r="L15" s="15">
        <f t="shared" si="2"/>
        <v>214.69248306409588</v>
      </c>
      <c r="M15" s="15">
        <f t="shared" si="3"/>
        <v>0</v>
      </c>
    </row>
    <row r="16" spans="1:13" x14ac:dyDescent="0.3">
      <c r="A16" s="12">
        <v>0</v>
      </c>
      <c r="B16" s="19" t="s">
        <v>24</v>
      </c>
      <c r="C16" s="13" t="s">
        <v>23</v>
      </c>
      <c r="D16" s="20">
        <v>6736073</v>
      </c>
      <c r="E16" s="20">
        <v>0</v>
      </c>
      <c r="F16" s="20">
        <v>1471914</v>
      </c>
      <c r="G16" s="20">
        <v>0</v>
      </c>
      <c r="H16" s="14">
        <v>1813386.57</v>
      </c>
      <c r="I16" s="14">
        <v>0</v>
      </c>
      <c r="J16" s="15">
        <f t="shared" si="0"/>
        <v>341472.57000000007</v>
      </c>
      <c r="K16" s="15">
        <f t="shared" si="1"/>
        <v>0</v>
      </c>
      <c r="L16" s="15">
        <f t="shared" si="2"/>
        <v>123.19922019900619</v>
      </c>
      <c r="M16" s="15">
        <f t="shared" si="3"/>
        <v>0</v>
      </c>
    </row>
    <row r="17" spans="1:13" ht="86.4" x14ac:dyDescent="0.3">
      <c r="A17" s="12">
        <v>0</v>
      </c>
      <c r="B17" s="19" t="s">
        <v>25</v>
      </c>
      <c r="C17" s="13" t="s">
        <v>26</v>
      </c>
      <c r="D17" s="20">
        <v>6000000</v>
      </c>
      <c r="E17" s="20">
        <v>0</v>
      </c>
      <c r="F17" s="20">
        <v>1171527</v>
      </c>
      <c r="G17" s="20">
        <v>0</v>
      </c>
      <c r="H17" s="14">
        <v>1371770.56</v>
      </c>
      <c r="I17" s="14">
        <v>0</v>
      </c>
      <c r="J17" s="15">
        <f t="shared" si="0"/>
        <v>200243.56000000006</v>
      </c>
      <c r="K17" s="15">
        <f t="shared" si="1"/>
        <v>0</v>
      </c>
      <c r="L17" s="15">
        <f t="shared" si="2"/>
        <v>117.09252624992853</v>
      </c>
      <c r="M17" s="15">
        <f t="shared" si="3"/>
        <v>0</v>
      </c>
    </row>
    <row r="18" spans="1:13" ht="72" x14ac:dyDescent="0.3">
      <c r="A18" s="12">
        <v>0</v>
      </c>
      <c r="B18" s="19" t="s">
        <v>27</v>
      </c>
      <c r="C18" s="13" t="s">
        <v>28</v>
      </c>
      <c r="D18" s="20">
        <v>3000000</v>
      </c>
      <c r="E18" s="20">
        <v>0</v>
      </c>
      <c r="F18" s="20">
        <v>544950</v>
      </c>
      <c r="G18" s="20">
        <v>0</v>
      </c>
      <c r="H18" s="14">
        <v>632527.19999999995</v>
      </c>
      <c r="I18" s="14">
        <v>0</v>
      </c>
      <c r="J18" s="15">
        <f t="shared" si="0"/>
        <v>87577.199999999953</v>
      </c>
      <c r="K18" s="15">
        <f t="shared" si="1"/>
        <v>0</v>
      </c>
      <c r="L18" s="15">
        <f t="shared" si="2"/>
        <v>116.07068538398018</v>
      </c>
      <c r="M18" s="15">
        <f t="shared" si="3"/>
        <v>0</v>
      </c>
    </row>
    <row r="19" spans="1:13" ht="43.2" x14ac:dyDescent="0.3">
      <c r="A19" s="12">
        <v>0</v>
      </c>
      <c r="B19" s="19" t="s">
        <v>29</v>
      </c>
      <c r="C19" s="13" t="s">
        <v>30</v>
      </c>
      <c r="D19" s="20">
        <v>50250</v>
      </c>
      <c r="E19" s="20">
        <v>0</v>
      </c>
      <c r="F19" s="20">
        <v>18143</v>
      </c>
      <c r="G19" s="20">
        <v>0</v>
      </c>
      <c r="H19" s="14">
        <v>11372.33</v>
      </c>
      <c r="I19" s="14">
        <v>0</v>
      </c>
      <c r="J19" s="15">
        <f t="shared" si="0"/>
        <v>-6770.67</v>
      </c>
      <c r="K19" s="15">
        <f t="shared" si="1"/>
        <v>0</v>
      </c>
      <c r="L19" s="15">
        <f t="shared" si="2"/>
        <v>62.681640302044862</v>
      </c>
      <c r="M19" s="15">
        <f t="shared" si="3"/>
        <v>0</v>
      </c>
    </row>
    <row r="20" spans="1:13" ht="43.2" x14ac:dyDescent="0.3">
      <c r="A20" s="12">
        <v>0</v>
      </c>
      <c r="B20" s="19" t="s">
        <v>31</v>
      </c>
      <c r="C20" s="13" t="s">
        <v>32</v>
      </c>
      <c r="D20" s="20">
        <v>478100</v>
      </c>
      <c r="E20" s="20">
        <v>0</v>
      </c>
      <c r="F20" s="20">
        <v>8094</v>
      </c>
      <c r="G20" s="20">
        <v>0</v>
      </c>
      <c r="H20" s="14">
        <v>9265.27</v>
      </c>
      <c r="I20" s="14">
        <v>0</v>
      </c>
      <c r="J20" s="15">
        <f t="shared" si="0"/>
        <v>1171.2700000000004</v>
      </c>
      <c r="K20" s="15">
        <f t="shared" si="1"/>
        <v>0</v>
      </c>
      <c r="L20" s="15">
        <f t="shared" si="2"/>
        <v>114.47084259945639</v>
      </c>
      <c r="M20" s="15">
        <f t="shared" si="3"/>
        <v>0</v>
      </c>
    </row>
    <row r="21" spans="1:13" ht="43.2" x14ac:dyDescent="0.3">
      <c r="A21" s="12">
        <v>0</v>
      </c>
      <c r="B21" s="19" t="s">
        <v>33</v>
      </c>
      <c r="C21" s="13" t="s">
        <v>34</v>
      </c>
      <c r="D21" s="20">
        <v>1301500</v>
      </c>
      <c r="E21" s="20">
        <v>0</v>
      </c>
      <c r="F21" s="20">
        <v>76387</v>
      </c>
      <c r="G21" s="20">
        <v>0</v>
      </c>
      <c r="H21" s="14">
        <v>125330.79</v>
      </c>
      <c r="I21" s="14">
        <v>0</v>
      </c>
      <c r="J21" s="15">
        <f t="shared" si="0"/>
        <v>48943.789999999994</v>
      </c>
      <c r="K21" s="15">
        <f t="shared" si="1"/>
        <v>0</v>
      </c>
      <c r="L21" s="15">
        <f t="shared" si="2"/>
        <v>164.07345490724862</v>
      </c>
      <c r="M21" s="15">
        <f t="shared" si="3"/>
        <v>0</v>
      </c>
    </row>
    <row r="22" spans="1:13" ht="43.2" x14ac:dyDescent="0.3">
      <c r="A22" s="12">
        <v>0</v>
      </c>
      <c r="B22" s="19" t="s">
        <v>35</v>
      </c>
      <c r="C22" s="13" t="s">
        <v>36</v>
      </c>
      <c r="D22" s="20">
        <v>1057900</v>
      </c>
      <c r="E22" s="20">
        <v>0</v>
      </c>
      <c r="F22" s="20">
        <v>251710</v>
      </c>
      <c r="G22" s="20">
        <v>0</v>
      </c>
      <c r="H22" s="14">
        <v>199008.58</v>
      </c>
      <c r="I22" s="14">
        <v>0</v>
      </c>
      <c r="J22" s="15">
        <f t="shared" si="0"/>
        <v>-52701.420000000013</v>
      </c>
      <c r="K22" s="15">
        <f t="shared" si="1"/>
        <v>0</v>
      </c>
      <c r="L22" s="15">
        <f t="shared" si="2"/>
        <v>79.062643518334582</v>
      </c>
      <c r="M22" s="15">
        <f t="shared" si="3"/>
        <v>0</v>
      </c>
    </row>
    <row r="23" spans="1:13" x14ac:dyDescent="0.3">
      <c r="A23" s="12">
        <v>0</v>
      </c>
      <c r="B23" s="19" t="s">
        <v>37</v>
      </c>
      <c r="C23" s="13" t="s">
        <v>38</v>
      </c>
      <c r="D23" s="20">
        <v>685000</v>
      </c>
      <c r="E23" s="20">
        <v>0</v>
      </c>
      <c r="F23" s="20">
        <v>154966</v>
      </c>
      <c r="G23" s="20">
        <v>0</v>
      </c>
      <c r="H23" s="14">
        <v>186667.4</v>
      </c>
      <c r="I23" s="14">
        <v>0</v>
      </c>
      <c r="J23" s="15">
        <f t="shared" si="0"/>
        <v>31701.399999999994</v>
      </c>
      <c r="K23" s="15">
        <f t="shared" si="1"/>
        <v>0</v>
      </c>
      <c r="L23" s="15">
        <f t="shared" si="2"/>
        <v>120.45700347172928</v>
      </c>
      <c r="M23" s="15">
        <f t="shared" si="3"/>
        <v>0</v>
      </c>
    </row>
    <row r="24" spans="1:13" x14ac:dyDescent="0.3">
      <c r="A24" s="12">
        <v>0</v>
      </c>
      <c r="B24" s="19" t="s">
        <v>39</v>
      </c>
      <c r="C24" s="13" t="s">
        <v>40</v>
      </c>
      <c r="D24" s="20">
        <v>6832189</v>
      </c>
      <c r="E24" s="20">
        <v>0</v>
      </c>
      <c r="F24" s="20">
        <v>1708047</v>
      </c>
      <c r="G24" s="20">
        <v>0</v>
      </c>
      <c r="H24" s="14">
        <v>2301158.59</v>
      </c>
      <c r="I24" s="14">
        <v>0</v>
      </c>
      <c r="J24" s="15">
        <f t="shared" si="0"/>
        <v>593111.58999999985</v>
      </c>
      <c r="K24" s="15">
        <f t="shared" si="1"/>
        <v>0</v>
      </c>
      <c r="L24" s="15">
        <f t="shared" si="2"/>
        <v>134.72454739243122</v>
      </c>
      <c r="M24" s="15">
        <f t="shared" si="3"/>
        <v>0</v>
      </c>
    </row>
    <row r="25" spans="1:13" x14ac:dyDescent="0.3">
      <c r="A25" s="12">
        <v>0</v>
      </c>
      <c r="B25" s="19" t="s">
        <v>41</v>
      </c>
      <c r="C25" s="13" t="s">
        <v>42</v>
      </c>
      <c r="D25" s="20">
        <v>3800000</v>
      </c>
      <c r="E25" s="20">
        <v>0</v>
      </c>
      <c r="F25" s="20">
        <v>131441</v>
      </c>
      <c r="G25" s="20">
        <v>0</v>
      </c>
      <c r="H25" s="14">
        <v>66332.97</v>
      </c>
      <c r="I25" s="14">
        <v>0</v>
      </c>
      <c r="J25" s="15">
        <f t="shared" si="0"/>
        <v>-65108.03</v>
      </c>
      <c r="K25" s="15">
        <f t="shared" si="1"/>
        <v>0</v>
      </c>
      <c r="L25" s="15">
        <f t="shared" si="2"/>
        <v>50.465965718459238</v>
      </c>
      <c r="M25" s="15">
        <f t="shared" si="3"/>
        <v>0</v>
      </c>
    </row>
    <row r="26" spans="1:13" x14ac:dyDescent="0.3">
      <c r="A26" s="12">
        <v>0</v>
      </c>
      <c r="B26" s="19" t="s">
        <v>43</v>
      </c>
      <c r="C26" s="13" t="s">
        <v>44</v>
      </c>
      <c r="D26" s="20">
        <v>1340077</v>
      </c>
      <c r="E26" s="20">
        <v>0</v>
      </c>
      <c r="F26" s="20">
        <v>77482</v>
      </c>
      <c r="G26" s="20">
        <v>0</v>
      </c>
      <c r="H26" s="14">
        <v>175843.84</v>
      </c>
      <c r="I26" s="14">
        <v>0</v>
      </c>
      <c r="J26" s="15">
        <f t="shared" si="0"/>
        <v>98361.84</v>
      </c>
      <c r="K26" s="15">
        <f t="shared" si="1"/>
        <v>0</v>
      </c>
      <c r="L26" s="15">
        <f t="shared" si="2"/>
        <v>226.94798791977493</v>
      </c>
      <c r="M26" s="15">
        <f t="shared" si="3"/>
        <v>0</v>
      </c>
    </row>
    <row r="27" spans="1:13" x14ac:dyDescent="0.3">
      <c r="A27" s="12">
        <v>0</v>
      </c>
      <c r="B27" s="19" t="s">
        <v>45</v>
      </c>
      <c r="C27" s="13" t="s">
        <v>46</v>
      </c>
      <c r="D27" s="20">
        <v>25000</v>
      </c>
      <c r="E27" s="20">
        <v>0</v>
      </c>
      <c r="F27" s="20">
        <v>25000</v>
      </c>
      <c r="G27" s="20">
        <v>0</v>
      </c>
      <c r="H27" s="14">
        <v>0</v>
      </c>
      <c r="I27" s="14">
        <v>0</v>
      </c>
      <c r="J27" s="15">
        <f t="shared" si="0"/>
        <v>-25000</v>
      </c>
      <c r="K27" s="15">
        <f t="shared" si="1"/>
        <v>0</v>
      </c>
      <c r="L27" s="15">
        <f t="shared" si="2"/>
        <v>0</v>
      </c>
      <c r="M27" s="15">
        <f t="shared" si="3"/>
        <v>0</v>
      </c>
    </row>
    <row r="28" spans="1:13" x14ac:dyDescent="0.3">
      <c r="A28" s="12">
        <v>0</v>
      </c>
      <c r="B28" s="19" t="s">
        <v>47</v>
      </c>
      <c r="C28" s="13" t="s">
        <v>48</v>
      </c>
      <c r="D28" s="20">
        <v>25000</v>
      </c>
      <c r="E28" s="20">
        <v>0</v>
      </c>
      <c r="F28" s="20">
        <v>6250</v>
      </c>
      <c r="G28" s="20">
        <v>0</v>
      </c>
      <c r="H28" s="14">
        <v>18750</v>
      </c>
      <c r="I28" s="14">
        <v>0</v>
      </c>
      <c r="J28" s="15">
        <f t="shared" si="0"/>
        <v>12500</v>
      </c>
      <c r="K28" s="15">
        <f t="shared" si="1"/>
        <v>0</v>
      </c>
      <c r="L28" s="15">
        <f t="shared" si="2"/>
        <v>300</v>
      </c>
      <c r="M28" s="15">
        <f t="shared" si="3"/>
        <v>0</v>
      </c>
    </row>
    <row r="29" spans="1:13" ht="57.6" x14ac:dyDescent="0.3">
      <c r="A29" s="12">
        <v>0</v>
      </c>
      <c r="B29" s="19" t="s">
        <v>49</v>
      </c>
      <c r="C29" s="13" t="s">
        <v>50</v>
      </c>
      <c r="D29" s="20">
        <v>0</v>
      </c>
      <c r="E29" s="20">
        <v>0</v>
      </c>
      <c r="F29" s="20">
        <v>0</v>
      </c>
      <c r="G29" s="20">
        <v>0</v>
      </c>
      <c r="H29" s="14">
        <v>41048.129999999997</v>
      </c>
      <c r="I29" s="14">
        <v>0</v>
      </c>
      <c r="J29" s="15">
        <f t="shared" si="0"/>
        <v>41048.129999999997</v>
      </c>
      <c r="K29" s="15">
        <f t="shared" si="1"/>
        <v>0</v>
      </c>
      <c r="L29" s="15">
        <f t="shared" si="2"/>
        <v>0</v>
      </c>
      <c r="M29" s="15">
        <f t="shared" si="3"/>
        <v>0</v>
      </c>
    </row>
    <row r="30" spans="1:13" x14ac:dyDescent="0.3">
      <c r="A30" s="12">
        <v>0</v>
      </c>
      <c r="B30" s="19" t="s">
        <v>51</v>
      </c>
      <c r="C30" s="13" t="s">
        <v>52</v>
      </c>
      <c r="D30" s="20">
        <v>10400</v>
      </c>
      <c r="E30" s="20">
        <v>0</v>
      </c>
      <c r="F30" s="20">
        <v>2200</v>
      </c>
      <c r="G30" s="20">
        <v>0</v>
      </c>
      <c r="H30" s="14">
        <v>1528</v>
      </c>
      <c r="I30" s="14">
        <v>0</v>
      </c>
      <c r="J30" s="15">
        <f t="shared" si="0"/>
        <v>-672</v>
      </c>
      <c r="K30" s="15">
        <f t="shared" si="1"/>
        <v>0</v>
      </c>
      <c r="L30" s="15">
        <f t="shared" si="2"/>
        <v>69.454545454545453</v>
      </c>
      <c r="M30" s="15">
        <f t="shared" si="3"/>
        <v>0</v>
      </c>
    </row>
    <row r="31" spans="1:13" x14ac:dyDescent="0.3">
      <c r="A31" s="12">
        <v>0</v>
      </c>
      <c r="B31" s="19" t="s">
        <v>53</v>
      </c>
      <c r="C31" s="13" t="s">
        <v>54</v>
      </c>
      <c r="D31" s="20">
        <v>1832970</v>
      </c>
      <c r="E31" s="20">
        <v>0</v>
      </c>
      <c r="F31" s="20">
        <v>520678</v>
      </c>
      <c r="G31" s="20">
        <v>0</v>
      </c>
      <c r="H31" s="14">
        <v>474827.07</v>
      </c>
      <c r="I31" s="14">
        <v>0</v>
      </c>
      <c r="J31" s="15">
        <f t="shared" si="0"/>
        <v>-45850.929999999993</v>
      </c>
      <c r="K31" s="15">
        <f t="shared" si="1"/>
        <v>0</v>
      </c>
      <c r="L31" s="15">
        <f t="shared" si="2"/>
        <v>91.193995137109695</v>
      </c>
      <c r="M31" s="15">
        <f t="shared" si="3"/>
        <v>0</v>
      </c>
    </row>
    <row r="32" spans="1:13" x14ac:dyDescent="0.3">
      <c r="A32" s="12">
        <v>0</v>
      </c>
      <c r="B32" s="19" t="s">
        <v>55</v>
      </c>
      <c r="C32" s="13" t="s">
        <v>56</v>
      </c>
      <c r="D32" s="20">
        <v>12961970</v>
      </c>
      <c r="E32" s="20">
        <v>0</v>
      </c>
      <c r="F32" s="20">
        <v>3500590</v>
      </c>
      <c r="G32" s="20">
        <v>0</v>
      </c>
      <c r="H32" s="14">
        <v>4531211.5999999996</v>
      </c>
      <c r="I32" s="14">
        <v>0</v>
      </c>
      <c r="J32" s="15">
        <f t="shared" si="0"/>
        <v>1030621.5999999996</v>
      </c>
      <c r="K32" s="15">
        <f t="shared" si="1"/>
        <v>0</v>
      </c>
      <c r="L32" s="15">
        <f t="shared" si="2"/>
        <v>129.44136845503184</v>
      </c>
      <c r="M32" s="15">
        <f t="shared" si="3"/>
        <v>0</v>
      </c>
    </row>
    <row r="33" spans="1:13" ht="72" x14ac:dyDescent="0.3">
      <c r="A33" s="12">
        <v>0</v>
      </c>
      <c r="B33" s="19" t="s">
        <v>57</v>
      </c>
      <c r="C33" s="13" t="s">
        <v>58</v>
      </c>
      <c r="D33" s="20">
        <v>9844992</v>
      </c>
      <c r="E33" s="20">
        <v>0</v>
      </c>
      <c r="F33" s="20">
        <v>1805906</v>
      </c>
      <c r="G33" s="20">
        <v>0</v>
      </c>
      <c r="H33" s="14">
        <v>2821399.86</v>
      </c>
      <c r="I33" s="14">
        <v>0</v>
      </c>
      <c r="J33" s="15">
        <f t="shared" si="0"/>
        <v>1015493.8599999999</v>
      </c>
      <c r="K33" s="15">
        <f t="shared" si="1"/>
        <v>0</v>
      </c>
      <c r="L33" s="15">
        <f t="shared" si="2"/>
        <v>156.2318226973054</v>
      </c>
      <c r="M33" s="15">
        <f t="shared" si="3"/>
        <v>0</v>
      </c>
    </row>
    <row r="34" spans="1:13" ht="57.6" x14ac:dyDescent="0.3">
      <c r="A34" s="12">
        <v>0</v>
      </c>
      <c r="B34" s="19" t="s">
        <v>59</v>
      </c>
      <c r="C34" s="13" t="s">
        <v>60</v>
      </c>
      <c r="D34" s="20">
        <v>0</v>
      </c>
      <c r="E34" s="20">
        <v>27500</v>
      </c>
      <c r="F34" s="20">
        <v>0</v>
      </c>
      <c r="G34" s="20">
        <v>6390</v>
      </c>
      <c r="H34" s="14">
        <v>0</v>
      </c>
      <c r="I34" s="14">
        <v>3829.22</v>
      </c>
      <c r="J34" s="15">
        <f t="shared" si="0"/>
        <v>0</v>
      </c>
      <c r="K34" s="15">
        <f t="shared" si="1"/>
        <v>-2560.7800000000002</v>
      </c>
      <c r="L34" s="15">
        <f t="shared" si="2"/>
        <v>0</v>
      </c>
      <c r="M34" s="15">
        <f t="shared" si="3"/>
        <v>59.92519561815336</v>
      </c>
    </row>
    <row r="35" spans="1:13" ht="28.8" x14ac:dyDescent="0.3">
      <c r="A35" s="12">
        <v>0</v>
      </c>
      <c r="B35" s="19" t="s">
        <v>61</v>
      </c>
      <c r="C35" s="13" t="s">
        <v>62</v>
      </c>
      <c r="D35" s="20">
        <v>0</v>
      </c>
      <c r="E35" s="20">
        <v>11400</v>
      </c>
      <c r="F35" s="20">
        <v>0</v>
      </c>
      <c r="G35" s="20">
        <v>4120</v>
      </c>
      <c r="H35" s="14">
        <v>0</v>
      </c>
      <c r="I35" s="14">
        <v>1365.46</v>
      </c>
      <c r="J35" s="15">
        <f t="shared" si="0"/>
        <v>0</v>
      </c>
      <c r="K35" s="15">
        <f t="shared" si="1"/>
        <v>-2754.54</v>
      </c>
      <c r="L35" s="15">
        <f t="shared" si="2"/>
        <v>0</v>
      </c>
      <c r="M35" s="15">
        <f t="shared" si="3"/>
        <v>33.14223300970874</v>
      </c>
    </row>
    <row r="36" spans="1:13" ht="57.6" x14ac:dyDescent="0.3">
      <c r="A36" s="12">
        <v>0</v>
      </c>
      <c r="B36" s="19" t="s">
        <v>63</v>
      </c>
      <c r="C36" s="13" t="s">
        <v>64</v>
      </c>
      <c r="D36" s="20">
        <v>0</v>
      </c>
      <c r="E36" s="20">
        <v>25400</v>
      </c>
      <c r="F36" s="20">
        <v>0</v>
      </c>
      <c r="G36" s="20">
        <v>4070</v>
      </c>
      <c r="H36" s="14">
        <v>0</v>
      </c>
      <c r="I36" s="14">
        <v>3450.68</v>
      </c>
      <c r="J36" s="15">
        <f t="shared" si="0"/>
        <v>0</v>
      </c>
      <c r="K36" s="15">
        <f t="shared" si="1"/>
        <v>-619.32000000000016</v>
      </c>
      <c r="L36" s="15">
        <f t="shared" si="2"/>
        <v>0</v>
      </c>
      <c r="M36" s="15">
        <f t="shared" si="3"/>
        <v>84.783292383292377</v>
      </c>
    </row>
    <row r="37" spans="1:13" ht="43.2" x14ac:dyDescent="0.3">
      <c r="A37" s="12">
        <v>0</v>
      </c>
      <c r="B37" s="19" t="s">
        <v>65</v>
      </c>
      <c r="C37" s="13" t="s">
        <v>66</v>
      </c>
      <c r="D37" s="20">
        <v>30000</v>
      </c>
      <c r="E37" s="20">
        <v>0</v>
      </c>
      <c r="F37" s="20">
        <v>200</v>
      </c>
      <c r="G37" s="20">
        <v>0</v>
      </c>
      <c r="H37" s="14">
        <v>11075</v>
      </c>
      <c r="I37" s="14">
        <v>0</v>
      </c>
      <c r="J37" s="15">
        <f t="shared" si="0"/>
        <v>10875</v>
      </c>
      <c r="K37" s="15">
        <f t="shared" si="1"/>
        <v>0</v>
      </c>
      <c r="L37" s="15">
        <f t="shared" si="2"/>
        <v>5537.5</v>
      </c>
      <c r="M37" s="15">
        <f t="shared" si="3"/>
        <v>0</v>
      </c>
    </row>
    <row r="38" spans="1:13" ht="43.2" x14ac:dyDescent="0.3">
      <c r="A38" s="12">
        <v>0</v>
      </c>
      <c r="B38" s="19" t="s">
        <v>67</v>
      </c>
      <c r="C38" s="13" t="s">
        <v>68</v>
      </c>
      <c r="D38" s="20">
        <v>408000</v>
      </c>
      <c r="E38" s="20">
        <v>0</v>
      </c>
      <c r="F38" s="20">
        <v>102000</v>
      </c>
      <c r="G38" s="20">
        <v>0</v>
      </c>
      <c r="H38" s="14">
        <v>40604.239999999998</v>
      </c>
      <c r="I38" s="14">
        <v>0</v>
      </c>
      <c r="J38" s="15">
        <f t="shared" si="0"/>
        <v>-61395.76</v>
      </c>
      <c r="K38" s="15">
        <f t="shared" si="1"/>
        <v>0</v>
      </c>
      <c r="L38" s="15">
        <f t="shared" si="2"/>
        <v>39.808078431372543</v>
      </c>
      <c r="M38" s="15">
        <f t="shared" si="3"/>
        <v>0</v>
      </c>
    </row>
    <row r="39" spans="1:13" ht="57.6" x14ac:dyDescent="0.3">
      <c r="A39" s="12">
        <v>0</v>
      </c>
      <c r="B39" s="19" t="s">
        <v>69</v>
      </c>
      <c r="C39" s="13" t="s">
        <v>70</v>
      </c>
      <c r="D39" s="20">
        <v>40090</v>
      </c>
      <c r="E39" s="20">
        <v>0</v>
      </c>
      <c r="F39" s="20">
        <v>11310</v>
      </c>
      <c r="G39" s="20">
        <v>0</v>
      </c>
      <c r="H39" s="14">
        <v>12520</v>
      </c>
      <c r="I39" s="14">
        <v>0</v>
      </c>
      <c r="J39" s="15">
        <f t="shared" si="0"/>
        <v>1210</v>
      </c>
      <c r="K39" s="15">
        <f t="shared" si="1"/>
        <v>0</v>
      </c>
      <c r="L39" s="15">
        <f t="shared" si="2"/>
        <v>110.69849690539345</v>
      </c>
      <c r="M39" s="15">
        <f t="shared" si="3"/>
        <v>0</v>
      </c>
    </row>
    <row r="40" spans="1:13" x14ac:dyDescent="0.3">
      <c r="A40" s="12">
        <v>0</v>
      </c>
      <c r="B40" s="19" t="s">
        <v>71</v>
      </c>
      <c r="C40" s="13" t="s">
        <v>72</v>
      </c>
      <c r="D40" s="20">
        <v>2700000</v>
      </c>
      <c r="E40" s="20">
        <v>0</v>
      </c>
      <c r="F40" s="20">
        <v>558862</v>
      </c>
      <c r="G40" s="20">
        <v>0</v>
      </c>
      <c r="H40" s="14">
        <v>235830.03</v>
      </c>
      <c r="I40" s="14">
        <v>0</v>
      </c>
      <c r="J40" s="15">
        <f t="shared" si="0"/>
        <v>-323031.96999999997</v>
      </c>
      <c r="K40" s="15">
        <f t="shared" si="1"/>
        <v>0</v>
      </c>
      <c r="L40" s="15">
        <f t="shared" si="2"/>
        <v>42.198258246221783</v>
      </c>
      <c r="M40" s="15">
        <f t="shared" si="3"/>
        <v>0</v>
      </c>
    </row>
    <row r="41" spans="1:13" ht="28.8" x14ac:dyDescent="0.3">
      <c r="A41" s="12">
        <v>0</v>
      </c>
      <c r="B41" s="19" t="s">
        <v>73</v>
      </c>
      <c r="C41" s="13" t="s">
        <v>74</v>
      </c>
      <c r="D41" s="20">
        <v>99660</v>
      </c>
      <c r="E41" s="20">
        <v>0</v>
      </c>
      <c r="F41" s="20">
        <v>17078</v>
      </c>
      <c r="G41" s="20">
        <v>0</v>
      </c>
      <c r="H41" s="14">
        <v>27860</v>
      </c>
      <c r="I41" s="14">
        <v>0</v>
      </c>
      <c r="J41" s="15">
        <f t="shared" ref="J41:J67" si="4">H41-F41</f>
        <v>10782</v>
      </c>
      <c r="K41" s="15">
        <f t="shared" ref="K41:K67" si="5">I41-G41</f>
        <v>0</v>
      </c>
      <c r="L41" s="15">
        <f t="shared" ref="L41:L67" si="6">IF(F41=0,0,H41/F41*100)</f>
        <v>163.13385642346879</v>
      </c>
      <c r="M41" s="15">
        <f t="shared" ref="M41:M67" si="7">IF(G41=0,0,I41/G41*100)</f>
        <v>0</v>
      </c>
    </row>
    <row r="42" spans="1:13" ht="43.2" x14ac:dyDescent="0.3">
      <c r="A42" s="12">
        <v>0</v>
      </c>
      <c r="B42" s="19" t="s">
        <v>75</v>
      </c>
      <c r="C42" s="13" t="s">
        <v>76</v>
      </c>
      <c r="D42" s="20">
        <v>848</v>
      </c>
      <c r="E42" s="20">
        <v>0</v>
      </c>
      <c r="F42" s="20">
        <v>0</v>
      </c>
      <c r="G42" s="20">
        <v>0</v>
      </c>
      <c r="H42" s="14">
        <v>0</v>
      </c>
      <c r="I42" s="14">
        <v>0</v>
      </c>
      <c r="J42" s="15">
        <f t="shared" si="4"/>
        <v>0</v>
      </c>
      <c r="K42" s="15">
        <f t="shared" si="5"/>
        <v>0</v>
      </c>
      <c r="L42" s="15">
        <f t="shared" si="6"/>
        <v>0</v>
      </c>
      <c r="M42" s="15">
        <f t="shared" si="7"/>
        <v>0</v>
      </c>
    </row>
    <row r="43" spans="1:13" ht="43.2" x14ac:dyDescent="0.3">
      <c r="A43" s="12">
        <v>0</v>
      </c>
      <c r="B43" s="19" t="s">
        <v>77</v>
      </c>
      <c r="C43" s="13" t="s">
        <v>78</v>
      </c>
      <c r="D43" s="20">
        <v>4000</v>
      </c>
      <c r="E43" s="20">
        <v>0</v>
      </c>
      <c r="F43" s="20">
        <v>990</v>
      </c>
      <c r="G43" s="20">
        <v>0</v>
      </c>
      <c r="H43" s="14">
        <v>385.73</v>
      </c>
      <c r="I43" s="14">
        <v>0</v>
      </c>
      <c r="J43" s="15">
        <f t="shared" si="4"/>
        <v>-604.27</v>
      </c>
      <c r="K43" s="15">
        <f t="shared" si="5"/>
        <v>0</v>
      </c>
      <c r="L43" s="15">
        <f t="shared" si="6"/>
        <v>38.962626262626266</v>
      </c>
      <c r="M43" s="15">
        <f t="shared" si="7"/>
        <v>0</v>
      </c>
    </row>
    <row r="44" spans="1:13" ht="43.2" x14ac:dyDescent="0.3">
      <c r="A44" s="12">
        <v>0</v>
      </c>
      <c r="B44" s="19" t="s">
        <v>79</v>
      </c>
      <c r="C44" s="13" t="s">
        <v>80</v>
      </c>
      <c r="D44" s="20">
        <v>7106</v>
      </c>
      <c r="E44" s="20">
        <v>0</v>
      </c>
      <c r="F44" s="20">
        <v>2074</v>
      </c>
      <c r="G44" s="20">
        <v>0</v>
      </c>
      <c r="H44" s="14">
        <v>0</v>
      </c>
      <c r="I44" s="14">
        <v>0</v>
      </c>
      <c r="J44" s="15">
        <f t="shared" si="4"/>
        <v>-2074</v>
      </c>
      <c r="K44" s="15">
        <f t="shared" si="5"/>
        <v>0</v>
      </c>
      <c r="L44" s="15">
        <f t="shared" si="6"/>
        <v>0</v>
      </c>
      <c r="M44" s="15">
        <f t="shared" si="7"/>
        <v>0</v>
      </c>
    </row>
    <row r="45" spans="1:13" x14ac:dyDescent="0.3">
      <c r="A45" s="12">
        <v>0</v>
      </c>
      <c r="B45" s="19" t="s">
        <v>81</v>
      </c>
      <c r="C45" s="13" t="s">
        <v>82</v>
      </c>
      <c r="D45" s="20">
        <v>0</v>
      </c>
      <c r="E45" s="20">
        <v>0</v>
      </c>
      <c r="F45" s="20">
        <v>0</v>
      </c>
      <c r="G45" s="20">
        <v>0</v>
      </c>
      <c r="H45" s="14">
        <v>980040.04</v>
      </c>
      <c r="I45" s="14">
        <v>0</v>
      </c>
      <c r="J45" s="15">
        <f t="shared" si="4"/>
        <v>980040.04</v>
      </c>
      <c r="K45" s="15">
        <f t="shared" si="5"/>
        <v>0</v>
      </c>
      <c r="L45" s="15">
        <f t="shared" si="6"/>
        <v>0</v>
      </c>
      <c r="M45" s="15">
        <f t="shared" si="7"/>
        <v>0</v>
      </c>
    </row>
    <row r="46" spans="1:13" ht="57.6" x14ac:dyDescent="0.3">
      <c r="A46" s="12">
        <v>0</v>
      </c>
      <c r="B46" s="19" t="s">
        <v>83</v>
      </c>
      <c r="C46" s="13" t="s">
        <v>84</v>
      </c>
      <c r="D46" s="20">
        <v>0</v>
      </c>
      <c r="E46" s="20">
        <v>0</v>
      </c>
      <c r="F46" s="20">
        <v>0</v>
      </c>
      <c r="G46" s="20">
        <v>0</v>
      </c>
      <c r="H46" s="14">
        <v>0</v>
      </c>
      <c r="I46" s="14">
        <v>540.54</v>
      </c>
      <c r="J46" s="15">
        <f t="shared" si="4"/>
        <v>0</v>
      </c>
      <c r="K46" s="15">
        <f t="shared" si="5"/>
        <v>540.54</v>
      </c>
      <c r="L46" s="15">
        <f t="shared" si="6"/>
        <v>0</v>
      </c>
      <c r="M46" s="15">
        <f t="shared" si="7"/>
        <v>0</v>
      </c>
    </row>
    <row r="47" spans="1:13" ht="28.8" x14ac:dyDescent="0.3">
      <c r="A47" s="12">
        <v>0</v>
      </c>
      <c r="B47" s="19" t="s">
        <v>85</v>
      </c>
      <c r="C47" s="13" t="s">
        <v>86</v>
      </c>
      <c r="D47" s="20">
        <v>0</v>
      </c>
      <c r="E47" s="20">
        <v>4035370</v>
      </c>
      <c r="F47" s="20">
        <v>0</v>
      </c>
      <c r="G47" s="20">
        <v>1008842.5</v>
      </c>
      <c r="H47" s="14">
        <v>0</v>
      </c>
      <c r="I47" s="14">
        <v>265495.87</v>
      </c>
      <c r="J47" s="15">
        <f t="shared" si="4"/>
        <v>0</v>
      </c>
      <c r="K47" s="15">
        <f t="shared" si="5"/>
        <v>-743346.63</v>
      </c>
      <c r="L47" s="15">
        <f t="shared" si="6"/>
        <v>0</v>
      </c>
      <c r="M47" s="15">
        <f t="shared" si="7"/>
        <v>26.31687998869992</v>
      </c>
    </row>
    <row r="48" spans="1:13" ht="43.2" x14ac:dyDescent="0.3">
      <c r="A48" s="12">
        <v>0</v>
      </c>
      <c r="B48" s="19" t="s">
        <v>87</v>
      </c>
      <c r="C48" s="13" t="s">
        <v>88</v>
      </c>
      <c r="D48" s="20">
        <v>0</v>
      </c>
      <c r="E48" s="20">
        <v>405114</v>
      </c>
      <c r="F48" s="20">
        <v>0</v>
      </c>
      <c r="G48" s="20">
        <v>101278.5</v>
      </c>
      <c r="H48" s="14">
        <v>0</v>
      </c>
      <c r="I48" s="14">
        <v>75729.61</v>
      </c>
      <c r="J48" s="15">
        <f t="shared" si="4"/>
        <v>0</v>
      </c>
      <c r="K48" s="15">
        <f t="shared" si="5"/>
        <v>-25548.89</v>
      </c>
      <c r="L48" s="15">
        <f t="shared" si="6"/>
        <v>0</v>
      </c>
      <c r="M48" s="15">
        <f t="shared" si="7"/>
        <v>74.773629151300625</v>
      </c>
    </row>
    <row r="49" spans="1:13" ht="28.8" x14ac:dyDescent="0.3">
      <c r="A49" s="12">
        <v>0</v>
      </c>
      <c r="B49" s="19" t="s">
        <v>89</v>
      </c>
      <c r="C49" s="13" t="s">
        <v>90</v>
      </c>
      <c r="D49" s="20">
        <v>0</v>
      </c>
      <c r="E49" s="20">
        <v>30000</v>
      </c>
      <c r="F49" s="20">
        <v>0</v>
      </c>
      <c r="G49" s="20">
        <v>7500</v>
      </c>
      <c r="H49" s="14">
        <v>0</v>
      </c>
      <c r="I49" s="14">
        <v>168034</v>
      </c>
      <c r="J49" s="15">
        <f t="shared" si="4"/>
        <v>0</v>
      </c>
      <c r="K49" s="15">
        <f t="shared" si="5"/>
        <v>160534</v>
      </c>
      <c r="L49" s="15">
        <f t="shared" si="6"/>
        <v>0</v>
      </c>
      <c r="M49" s="15">
        <f t="shared" si="7"/>
        <v>2240.4533333333334</v>
      </c>
    </row>
    <row r="50" spans="1:13" x14ac:dyDescent="0.3">
      <c r="A50" s="12">
        <v>0</v>
      </c>
      <c r="B50" s="19" t="s">
        <v>91</v>
      </c>
      <c r="C50" s="13" t="s">
        <v>92</v>
      </c>
      <c r="D50" s="20">
        <v>0</v>
      </c>
      <c r="E50" s="20">
        <v>0</v>
      </c>
      <c r="F50" s="20">
        <v>0</v>
      </c>
      <c r="G50" s="20">
        <v>0</v>
      </c>
      <c r="H50" s="14">
        <v>0</v>
      </c>
      <c r="I50" s="14">
        <v>1388448.72</v>
      </c>
      <c r="J50" s="15">
        <f t="shared" si="4"/>
        <v>0</v>
      </c>
      <c r="K50" s="15">
        <f t="shared" si="5"/>
        <v>1388448.72</v>
      </c>
      <c r="L50" s="15">
        <f t="shared" si="6"/>
        <v>0</v>
      </c>
      <c r="M50" s="15">
        <f t="shared" si="7"/>
        <v>0</v>
      </c>
    </row>
    <row r="51" spans="1:13" ht="72" x14ac:dyDescent="0.3">
      <c r="A51" s="12">
        <v>0</v>
      </c>
      <c r="B51" s="19" t="s">
        <v>93</v>
      </c>
      <c r="C51" s="13" t="s">
        <v>94</v>
      </c>
      <c r="D51" s="20">
        <v>0</v>
      </c>
      <c r="E51" s="20">
        <v>600000</v>
      </c>
      <c r="F51" s="20">
        <v>0</v>
      </c>
      <c r="G51" s="20">
        <v>150000</v>
      </c>
      <c r="H51" s="14">
        <v>0</v>
      </c>
      <c r="I51" s="14">
        <v>1328077.17</v>
      </c>
      <c r="J51" s="15">
        <f t="shared" si="4"/>
        <v>0</v>
      </c>
      <c r="K51" s="15">
        <f t="shared" si="5"/>
        <v>1178077.17</v>
      </c>
      <c r="L51" s="15">
        <f t="shared" si="6"/>
        <v>0</v>
      </c>
      <c r="M51" s="15">
        <f t="shared" si="7"/>
        <v>885.38477999999986</v>
      </c>
    </row>
    <row r="52" spans="1:13" ht="72" x14ac:dyDescent="0.3">
      <c r="A52" s="12">
        <v>0</v>
      </c>
      <c r="B52" s="19" t="s">
        <v>95</v>
      </c>
      <c r="C52" s="13" t="s">
        <v>96</v>
      </c>
      <c r="D52" s="20">
        <v>0</v>
      </c>
      <c r="E52" s="20">
        <v>0</v>
      </c>
      <c r="F52" s="20">
        <v>0</v>
      </c>
      <c r="G52" s="20">
        <v>0</v>
      </c>
      <c r="H52" s="14">
        <v>25120</v>
      </c>
      <c r="I52" s="14">
        <v>0</v>
      </c>
      <c r="J52" s="15">
        <f t="shared" si="4"/>
        <v>25120</v>
      </c>
      <c r="K52" s="15">
        <f t="shared" si="5"/>
        <v>0</v>
      </c>
      <c r="L52" s="15">
        <f t="shared" si="6"/>
        <v>0</v>
      </c>
      <c r="M52" s="15">
        <f t="shared" si="7"/>
        <v>0</v>
      </c>
    </row>
    <row r="53" spans="1:13" ht="72" x14ac:dyDescent="0.3">
      <c r="A53" s="12">
        <v>0</v>
      </c>
      <c r="B53" s="19" t="s">
        <v>97</v>
      </c>
      <c r="C53" s="13" t="s">
        <v>98</v>
      </c>
      <c r="D53" s="20">
        <v>0</v>
      </c>
      <c r="E53" s="20">
        <v>649815</v>
      </c>
      <c r="F53" s="20">
        <v>0</v>
      </c>
      <c r="G53" s="20">
        <v>259926</v>
      </c>
      <c r="H53" s="14">
        <v>0</v>
      </c>
      <c r="I53" s="14">
        <v>531895</v>
      </c>
      <c r="J53" s="15">
        <f t="shared" si="4"/>
        <v>0</v>
      </c>
      <c r="K53" s="15">
        <f t="shared" si="5"/>
        <v>271969</v>
      </c>
      <c r="L53" s="15">
        <f t="shared" si="6"/>
        <v>0</v>
      </c>
      <c r="M53" s="15">
        <f t="shared" si="7"/>
        <v>204.63324176881113</v>
      </c>
    </row>
    <row r="54" spans="1:13" x14ac:dyDescent="0.3">
      <c r="A54" s="12">
        <v>0</v>
      </c>
      <c r="B54" s="19" t="s">
        <v>99</v>
      </c>
      <c r="C54" s="13" t="s">
        <v>100</v>
      </c>
      <c r="D54" s="20">
        <v>19815100</v>
      </c>
      <c r="E54" s="20">
        <v>0</v>
      </c>
      <c r="F54" s="20">
        <v>4953900</v>
      </c>
      <c r="G54" s="20">
        <v>0</v>
      </c>
      <c r="H54" s="14">
        <v>4953900</v>
      </c>
      <c r="I54" s="14">
        <v>0</v>
      </c>
      <c r="J54" s="15">
        <f t="shared" si="4"/>
        <v>0</v>
      </c>
      <c r="K54" s="15">
        <f t="shared" si="5"/>
        <v>0</v>
      </c>
      <c r="L54" s="15">
        <f t="shared" si="6"/>
        <v>100</v>
      </c>
      <c r="M54" s="15">
        <f t="shared" si="7"/>
        <v>0</v>
      </c>
    </row>
    <row r="55" spans="1:13" ht="28.8" x14ac:dyDescent="0.3">
      <c r="A55" s="12">
        <v>0</v>
      </c>
      <c r="B55" s="19" t="s">
        <v>101</v>
      </c>
      <c r="C55" s="13" t="s">
        <v>102</v>
      </c>
      <c r="D55" s="20">
        <v>33160800</v>
      </c>
      <c r="E55" s="20">
        <v>0</v>
      </c>
      <c r="F55" s="20">
        <v>11380800</v>
      </c>
      <c r="G55" s="20">
        <v>2540200</v>
      </c>
      <c r="H55" s="14">
        <v>11380800</v>
      </c>
      <c r="I55" s="14">
        <v>2540200</v>
      </c>
      <c r="J55" s="15">
        <f t="shared" si="4"/>
        <v>0</v>
      </c>
      <c r="K55" s="15">
        <f t="shared" si="5"/>
        <v>0</v>
      </c>
      <c r="L55" s="15">
        <f t="shared" si="6"/>
        <v>100</v>
      </c>
      <c r="M55" s="15">
        <f t="shared" si="7"/>
        <v>100</v>
      </c>
    </row>
    <row r="56" spans="1:13" ht="43.2" x14ac:dyDescent="0.3">
      <c r="A56" s="12">
        <v>0</v>
      </c>
      <c r="B56" s="19" t="s">
        <v>103</v>
      </c>
      <c r="C56" s="13" t="s">
        <v>104</v>
      </c>
      <c r="D56" s="20">
        <v>0</v>
      </c>
      <c r="E56" s="20">
        <v>0</v>
      </c>
      <c r="F56" s="20">
        <v>0</v>
      </c>
      <c r="G56" s="20">
        <v>0</v>
      </c>
      <c r="H56" s="14">
        <v>0</v>
      </c>
      <c r="I56" s="14">
        <v>0</v>
      </c>
      <c r="J56" s="15">
        <f t="shared" si="4"/>
        <v>0</v>
      </c>
      <c r="K56" s="15">
        <f t="shared" si="5"/>
        <v>0</v>
      </c>
      <c r="L56" s="15">
        <f t="shared" si="6"/>
        <v>0</v>
      </c>
      <c r="M56" s="15">
        <f t="shared" si="7"/>
        <v>0</v>
      </c>
    </row>
    <row r="57" spans="1:13" ht="43.2" x14ac:dyDescent="0.3">
      <c r="A57" s="12">
        <v>0</v>
      </c>
      <c r="B57" s="19" t="s">
        <v>105</v>
      </c>
      <c r="C57" s="13" t="s">
        <v>106</v>
      </c>
      <c r="D57" s="20">
        <v>0</v>
      </c>
      <c r="E57" s="20">
        <v>0</v>
      </c>
      <c r="F57" s="20">
        <v>14700</v>
      </c>
      <c r="G57" s="20">
        <v>0</v>
      </c>
      <c r="H57" s="14">
        <v>14700</v>
      </c>
      <c r="I57" s="14">
        <v>0</v>
      </c>
      <c r="J57" s="15">
        <f t="shared" si="4"/>
        <v>0</v>
      </c>
      <c r="K57" s="15">
        <f t="shared" si="5"/>
        <v>0</v>
      </c>
      <c r="L57" s="15">
        <f t="shared" si="6"/>
        <v>100</v>
      </c>
      <c r="M57" s="15">
        <f t="shared" si="7"/>
        <v>0</v>
      </c>
    </row>
    <row r="58" spans="1:13" ht="57.6" x14ac:dyDescent="0.3">
      <c r="A58" s="12">
        <v>0</v>
      </c>
      <c r="B58" s="19" t="s">
        <v>107</v>
      </c>
      <c r="C58" s="13" t="s">
        <v>108</v>
      </c>
      <c r="D58" s="20">
        <v>0</v>
      </c>
      <c r="E58" s="20">
        <v>0</v>
      </c>
      <c r="F58" s="20">
        <v>0</v>
      </c>
      <c r="G58" s="20">
        <v>0</v>
      </c>
      <c r="H58" s="14">
        <v>0</v>
      </c>
      <c r="I58" s="14">
        <v>0</v>
      </c>
      <c r="J58" s="15">
        <f t="shared" si="4"/>
        <v>0</v>
      </c>
      <c r="K58" s="15">
        <f t="shared" si="5"/>
        <v>0</v>
      </c>
      <c r="L58" s="15">
        <f t="shared" si="6"/>
        <v>0</v>
      </c>
      <c r="M58" s="15">
        <f t="shared" si="7"/>
        <v>0</v>
      </c>
    </row>
    <row r="59" spans="1:13" ht="43.2" x14ac:dyDescent="0.3">
      <c r="A59" s="12">
        <v>0</v>
      </c>
      <c r="B59" s="19" t="s">
        <v>109</v>
      </c>
      <c r="C59" s="13" t="s">
        <v>110</v>
      </c>
      <c r="D59" s="20">
        <v>0</v>
      </c>
      <c r="E59" s="20">
        <v>0</v>
      </c>
      <c r="F59" s="20">
        <v>1120800</v>
      </c>
      <c r="G59" s="20">
        <v>0</v>
      </c>
      <c r="H59" s="14">
        <v>1120800</v>
      </c>
      <c r="I59" s="14">
        <v>0</v>
      </c>
      <c r="J59" s="15">
        <f t="shared" si="4"/>
        <v>0</v>
      </c>
      <c r="K59" s="15">
        <f t="shared" si="5"/>
        <v>0</v>
      </c>
      <c r="L59" s="15">
        <f t="shared" si="6"/>
        <v>100</v>
      </c>
      <c r="M59" s="15">
        <f t="shared" si="7"/>
        <v>0</v>
      </c>
    </row>
    <row r="60" spans="1:13" ht="43.2" x14ac:dyDescent="0.3">
      <c r="A60" s="12">
        <v>0</v>
      </c>
      <c r="B60" s="19" t="s">
        <v>111</v>
      </c>
      <c r="C60" s="13" t="s">
        <v>112</v>
      </c>
      <c r="D60" s="20">
        <v>0</v>
      </c>
      <c r="E60" s="20">
        <v>0</v>
      </c>
      <c r="F60" s="20">
        <v>0</v>
      </c>
      <c r="G60" s="20">
        <v>337000</v>
      </c>
      <c r="H60" s="14">
        <v>0</v>
      </c>
      <c r="I60" s="14">
        <v>337000</v>
      </c>
      <c r="J60" s="15">
        <f t="shared" si="4"/>
        <v>0</v>
      </c>
      <c r="K60" s="15">
        <f t="shared" si="5"/>
        <v>0</v>
      </c>
      <c r="L60" s="15">
        <f t="shared" si="6"/>
        <v>0</v>
      </c>
      <c r="M60" s="15">
        <f t="shared" si="7"/>
        <v>100</v>
      </c>
    </row>
    <row r="61" spans="1:13" ht="57.6" x14ac:dyDescent="0.3">
      <c r="A61" s="12">
        <v>0</v>
      </c>
      <c r="B61" s="19" t="s">
        <v>113</v>
      </c>
      <c r="C61" s="13" t="s">
        <v>114</v>
      </c>
      <c r="D61" s="20">
        <v>1310000</v>
      </c>
      <c r="E61" s="20">
        <v>0</v>
      </c>
      <c r="F61" s="20">
        <v>327600</v>
      </c>
      <c r="G61" s="20">
        <v>0</v>
      </c>
      <c r="H61" s="14">
        <v>327600</v>
      </c>
      <c r="I61" s="14">
        <v>0</v>
      </c>
      <c r="J61" s="15">
        <f t="shared" si="4"/>
        <v>0</v>
      </c>
      <c r="K61" s="15">
        <f t="shared" si="5"/>
        <v>0</v>
      </c>
      <c r="L61" s="15">
        <f t="shared" si="6"/>
        <v>100</v>
      </c>
      <c r="M61" s="15">
        <f t="shared" si="7"/>
        <v>0</v>
      </c>
    </row>
    <row r="62" spans="1:13" ht="43.2" x14ac:dyDescent="0.3">
      <c r="A62" s="12">
        <v>0</v>
      </c>
      <c r="B62" s="19" t="s">
        <v>115</v>
      </c>
      <c r="C62" s="13" t="s">
        <v>116</v>
      </c>
      <c r="D62" s="20">
        <v>902776</v>
      </c>
      <c r="E62" s="20">
        <v>0</v>
      </c>
      <c r="F62" s="20">
        <v>309134</v>
      </c>
      <c r="G62" s="20">
        <v>0</v>
      </c>
      <c r="H62" s="14">
        <v>309134</v>
      </c>
      <c r="I62" s="14">
        <v>0</v>
      </c>
      <c r="J62" s="15">
        <f t="shared" si="4"/>
        <v>0</v>
      </c>
      <c r="K62" s="15">
        <f t="shared" si="5"/>
        <v>0</v>
      </c>
      <c r="L62" s="15">
        <f t="shared" si="6"/>
        <v>100</v>
      </c>
      <c r="M62" s="15">
        <f t="shared" si="7"/>
        <v>0</v>
      </c>
    </row>
    <row r="63" spans="1:13" ht="43.2" x14ac:dyDescent="0.3">
      <c r="A63" s="12">
        <v>0</v>
      </c>
      <c r="B63" s="19" t="s">
        <v>117</v>
      </c>
      <c r="C63" s="13" t="s">
        <v>118</v>
      </c>
      <c r="D63" s="20">
        <v>0</v>
      </c>
      <c r="E63" s="20">
        <v>0</v>
      </c>
      <c r="F63" s="20">
        <v>0</v>
      </c>
      <c r="G63" s="20">
        <v>1602969</v>
      </c>
      <c r="H63" s="14">
        <v>0</v>
      </c>
      <c r="I63" s="14">
        <v>1602969</v>
      </c>
      <c r="J63" s="15">
        <f t="shared" si="4"/>
        <v>0</v>
      </c>
      <c r="K63" s="15">
        <f t="shared" si="5"/>
        <v>0</v>
      </c>
      <c r="L63" s="15">
        <f t="shared" si="6"/>
        <v>0</v>
      </c>
      <c r="M63" s="15">
        <f t="shared" si="7"/>
        <v>100</v>
      </c>
    </row>
    <row r="64" spans="1:13" x14ac:dyDescent="0.3">
      <c r="A64" s="12">
        <v>0</v>
      </c>
      <c r="B64" s="19" t="s">
        <v>119</v>
      </c>
      <c r="C64" s="13" t="s">
        <v>120</v>
      </c>
      <c r="D64" s="20">
        <v>5173201</v>
      </c>
      <c r="E64" s="20">
        <v>0</v>
      </c>
      <c r="F64" s="20">
        <v>1683509</v>
      </c>
      <c r="G64" s="20">
        <v>0</v>
      </c>
      <c r="H64" s="14">
        <v>1638707.93</v>
      </c>
      <c r="I64" s="14">
        <v>0</v>
      </c>
      <c r="J64" s="15">
        <f t="shared" si="4"/>
        <v>-44801.070000000065</v>
      </c>
      <c r="K64" s="15">
        <f t="shared" si="5"/>
        <v>0</v>
      </c>
      <c r="L64" s="15">
        <f t="shared" si="6"/>
        <v>97.338828007453472</v>
      </c>
      <c r="M64" s="15">
        <f t="shared" si="7"/>
        <v>0</v>
      </c>
    </row>
    <row r="65" spans="1:13" ht="72" x14ac:dyDescent="0.3">
      <c r="A65" s="12">
        <v>0</v>
      </c>
      <c r="B65" s="19" t="s">
        <v>121</v>
      </c>
      <c r="C65" s="13" t="s">
        <v>122</v>
      </c>
      <c r="D65" s="20">
        <v>0</v>
      </c>
      <c r="E65" s="20">
        <v>0</v>
      </c>
      <c r="F65" s="20">
        <v>219387</v>
      </c>
      <c r="G65" s="20">
        <v>0</v>
      </c>
      <c r="H65" s="14">
        <v>0</v>
      </c>
      <c r="I65" s="14">
        <v>0</v>
      </c>
      <c r="J65" s="15">
        <f t="shared" si="4"/>
        <v>-219387</v>
      </c>
      <c r="K65" s="15">
        <f t="shared" si="5"/>
        <v>0</v>
      </c>
      <c r="L65" s="15">
        <f t="shared" si="6"/>
        <v>0</v>
      </c>
      <c r="M65" s="15">
        <f t="shared" si="7"/>
        <v>0</v>
      </c>
    </row>
    <row r="66" spans="1:13" x14ac:dyDescent="0.3">
      <c r="A66" s="12">
        <v>1</v>
      </c>
      <c r="B66" s="19" t="s">
        <v>123</v>
      </c>
      <c r="C66" s="13" t="s">
        <v>124</v>
      </c>
      <c r="D66" s="20">
        <v>130076867</v>
      </c>
      <c r="E66" s="20">
        <v>5784599</v>
      </c>
      <c r="F66" s="20">
        <v>24696404</v>
      </c>
      <c r="G66" s="20">
        <v>1542127</v>
      </c>
      <c r="H66" s="14">
        <v>28808896.959999993</v>
      </c>
      <c r="I66" s="14">
        <v>3766866.27</v>
      </c>
      <c r="J66" s="15">
        <f t="shared" si="4"/>
        <v>4112492.9599999934</v>
      </c>
      <c r="K66" s="15">
        <f t="shared" si="5"/>
        <v>2224739.27</v>
      </c>
      <c r="L66" s="15">
        <f t="shared" si="6"/>
        <v>116.6521934124498</v>
      </c>
      <c r="M66" s="15">
        <f t="shared" si="7"/>
        <v>244.26433555731793</v>
      </c>
    </row>
    <row r="67" spans="1:13" x14ac:dyDescent="0.3">
      <c r="A67" s="12">
        <v>1</v>
      </c>
      <c r="B67" s="19" t="s">
        <v>123</v>
      </c>
      <c r="C67" s="13" t="s">
        <v>125</v>
      </c>
      <c r="D67" s="20">
        <v>190438744</v>
      </c>
      <c r="E67" s="20">
        <v>5784599</v>
      </c>
      <c r="F67" s="20">
        <v>44706234</v>
      </c>
      <c r="G67" s="20">
        <v>6022296</v>
      </c>
      <c r="H67" s="14">
        <v>48554538.889999993</v>
      </c>
      <c r="I67" s="14">
        <v>8247035.2699999996</v>
      </c>
      <c r="J67" s="15">
        <f t="shared" si="4"/>
        <v>3848304.8899999931</v>
      </c>
      <c r="K67" s="15">
        <f t="shared" si="5"/>
        <v>2224739.2699999996</v>
      </c>
      <c r="L67" s="15">
        <f t="shared" si="6"/>
        <v>108.60798270326235</v>
      </c>
      <c r="M67" s="15">
        <f t="shared" si="7"/>
        <v>136.94171242994366</v>
      </c>
    </row>
    <row r="71" spans="1:13" ht="38.4" customHeight="1" x14ac:dyDescent="0.4">
      <c r="B71" s="36" t="s">
        <v>131</v>
      </c>
      <c r="C71" s="37"/>
      <c r="D71" s="7"/>
      <c r="E71" s="7"/>
      <c r="F71" s="7"/>
      <c r="G71" s="7"/>
      <c r="H71" s="24" t="s">
        <v>130</v>
      </c>
      <c r="I71" s="25"/>
      <c r="J71" s="25"/>
    </row>
  </sheetData>
  <mergeCells count="9">
    <mergeCell ref="B71:C71"/>
    <mergeCell ref="L6:M6"/>
    <mergeCell ref="B4:M4"/>
    <mergeCell ref="B6:B7"/>
    <mergeCell ref="C6:C7"/>
    <mergeCell ref="D6:E6"/>
    <mergeCell ref="F6:G6"/>
    <mergeCell ref="H6:I6"/>
    <mergeCell ref="J6:K6"/>
  </mergeCells>
  <conditionalFormatting sqref="B9:B67">
    <cfRule type="expression" dxfId="11" priority="2" stopIfTrue="1">
      <formula>A9=1</formula>
    </cfRule>
  </conditionalFormatting>
  <conditionalFormatting sqref="C9:C67">
    <cfRule type="expression" dxfId="10" priority="3" stopIfTrue="1">
      <formula>A9=1</formula>
    </cfRule>
  </conditionalFormatting>
  <conditionalFormatting sqref="D9:D67">
    <cfRule type="expression" dxfId="9" priority="4" stopIfTrue="1">
      <formula>A9=1</formula>
    </cfRule>
  </conditionalFormatting>
  <conditionalFormatting sqref="E9:E67">
    <cfRule type="expression" dxfId="8" priority="5" stopIfTrue="1">
      <formula>A9=1</formula>
    </cfRule>
  </conditionalFormatting>
  <conditionalFormatting sqref="F9:F67">
    <cfRule type="expression" dxfId="7" priority="8" stopIfTrue="1">
      <formula>A9=1</formula>
    </cfRule>
  </conditionalFormatting>
  <conditionalFormatting sqref="G9:G67">
    <cfRule type="expression" dxfId="6" priority="9" stopIfTrue="1">
      <formula>A9=1</formula>
    </cfRule>
  </conditionalFormatting>
  <conditionalFormatting sqref="H9:H67">
    <cfRule type="expression" dxfId="5" priority="10" stopIfTrue="1">
      <formula>A9=1</formula>
    </cfRule>
  </conditionalFormatting>
  <conditionalFormatting sqref="I9:I67">
    <cfRule type="expression" dxfId="4" priority="11" stopIfTrue="1">
      <formula>A9=1</formula>
    </cfRule>
  </conditionalFormatting>
  <conditionalFormatting sqref="J9:J67">
    <cfRule type="expression" dxfId="3" priority="12" stopIfTrue="1">
      <formula>A9=1</formula>
    </cfRule>
  </conditionalFormatting>
  <conditionalFormatting sqref="K9:K67">
    <cfRule type="expression" dxfId="2" priority="13" stopIfTrue="1">
      <formula>A9=1</formula>
    </cfRule>
  </conditionalFormatting>
  <conditionalFormatting sqref="L9:L67">
    <cfRule type="expression" dxfId="1" priority="14" stopIfTrue="1">
      <formula>A9=1</formula>
    </cfRule>
  </conditionalFormatting>
  <conditionalFormatting sqref="M9:M67">
    <cfRule type="expression" dxfId="0" priority="15" stopIfTrue="1">
      <formula>A9=1</formula>
    </cfRule>
  </conditionalFormatting>
  <pageMargins left="0.32" right="0.33" top="0.39370078740157499" bottom="0.39370078740157499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2025-05-02T08:39:49Z</cp:lastPrinted>
  <dcterms:created xsi:type="dcterms:W3CDTF">2025-05-01T12:33:24Z</dcterms:created>
  <dcterms:modified xsi:type="dcterms:W3CDTF">2025-05-02T08:40:03Z</dcterms:modified>
</cp:coreProperties>
</file>