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<sst xmlns="http://schemas.openxmlformats.org/spreadsheetml/2006/main" count="101" uniqueCount="86">
  <si>
    <t>Аналіз виконання плану по доходах</t>
  </si>
  <si>
    <t>ККД</t>
  </si>
  <si>
    <t>м.Нова Одеса</t>
  </si>
  <si>
    <t>Поч.річн.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</si>
  <si>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</si>
  <si>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</si>
  <si>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</si>
  <si>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</si>
  <si>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</si>
  <si>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</si>
  <si>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</si>
  <si>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</si>
  <si>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</si>
  <si>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</si>
  <si>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</si>
  <si>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</si>
  <si>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</si>
  <si>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</si>
  <si>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</si>
  <si>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</si>
  <si>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</si>
  <si>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</si>
  <si>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</si>
  <si>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</si>
  <si>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</si>
  <si>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</si>
  <si>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</si>
  <si>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</si>
  <si>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</si>
  <si>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</si>
  <si>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</si>
  <si>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</si>
  <si>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</si>
  <si>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</si>
  <si>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</si>
  <si>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</si>
  <si>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</si>
  <si>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</si>
  <si>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</si>
  <si>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</si>
  <si>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</si>
  <si>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</si>
  <si>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</si>
  <si>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</si>
  <si>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</si>
  <si>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</si>
  <si>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</si>
  <si>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</si>
  <si>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</si>
  <si>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</si>
  <si>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</si>
  <si>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</si>
  <si>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</si>
  <si>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</si>
  <si>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</si>
  <si>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</si>
  <si>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</si>
  <si>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</si>
  <si>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</si>
  <si>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Всього без урахування трансферт</t>
  </si>
  <si>
    <t>Всього</t>
  </si>
  <si>
    <t>за І півріччя 2019 року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</si>
  <si>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</si>
  <si>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</si>
  <si>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</si>
  <si>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</si>
  <si>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</si>
  <si>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</si>
  <si>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</si>
  <si>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</si>
  <si>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</si>
  <si>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</si>
  <si>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</si>
  <si>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</si>
  <si>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</si>
  <si>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</si>
  <si>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</si>
  <si>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</si>
  <si>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</si>
  <si>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Річн. план</t>
  </si>
  <si>
    <t>Доходи загального фонду</t>
  </si>
  <si>
    <t>Доходи спеціального фонду</t>
  </si>
  <si>
    <t>Інші джерела власних надходжень бюджетних установ</t>
  </si>
  <si>
    <t>Єдиний податок з с/госп. товаровиробників, у яких частка с/госп. товаровиробництва за попередній податковий (звітний) рік дорівнює або перевищує 75 відсотків` </t>
  </si>
  <si>
    <t>Начальник фінансво-економічного відділу</t>
  </si>
  <si>
    <t>Т.Г. Литвиненко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</si>
</sst>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="60" workbookViewId="0" topLeftCell="A1">
      <selection activeCell="B47" sqref="B47"/>
    </sheetView>
  </sheetViews>
  <sheetFormatPr defaultColWidth="9.00390625" defaultRowHeight="12.75"/>
  <cols>
    <col min="1" max="1" width="0.12890625" style="0" customWidth="1"/>
    <col min="3" max="3" width="50.00390625" style="0" customWidth="1"/>
    <col min="4" max="5" width="13.875" style="0" customWidth="1"/>
    <col min="6" max="6" width="11.625" style="0" bestFit="1" customWidth="1"/>
    <col min="7" max="7" width="10.125" style="0" bestFit="1" customWidth="1"/>
  </cols>
  <sheetData>
    <row r="1" spans="1:11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8"/>
      <c r="B2" s="1"/>
      <c r="C2" s="1"/>
      <c r="D2" s="1" t="s">
        <v>61</v>
      </c>
      <c r="E2" s="1"/>
      <c r="F2" s="1"/>
      <c r="G2" s="1"/>
      <c r="H2" s="1"/>
      <c r="I2" s="1"/>
      <c r="J2" s="1"/>
      <c r="K2" s="1"/>
    </row>
    <row r="3" spans="1:8" ht="12.75">
      <c r="A3" s="16"/>
      <c r="B3" s="12" t="s">
        <v>1</v>
      </c>
      <c r="C3" s="12" t="s">
        <v>80</v>
      </c>
      <c r="D3" s="12" t="s">
        <v>2</v>
      </c>
      <c r="E3" s="13"/>
      <c r="F3" s="13"/>
      <c r="G3" s="13"/>
      <c r="H3" s="13"/>
    </row>
    <row r="4" spans="1:8" ht="28.5" customHeight="1">
      <c r="A4" s="16"/>
      <c r="B4" s="13"/>
      <c r="C4" s="13"/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</row>
    <row r="5" spans="1:8" ht="12.75">
      <c r="A5" s="4"/>
      <c r="B5" s="4">
        <v>10000000</v>
      </c>
      <c r="C5" s="7" t="s">
        <v>8</v>
      </c>
      <c r="D5" s="5">
        <v>17360000</v>
      </c>
      <c r="E5" s="5">
        <v>7109710</v>
      </c>
      <c r="F5" s="5">
        <v>6947396</v>
      </c>
      <c r="G5" s="5">
        <f aca="true" t="shared" si="0" ref="G5:G36">F5-E5</f>
        <v>-162314</v>
      </c>
      <c r="H5" s="5">
        <f aca="true" t="shared" si="1" ref="H5:H36">IF(E5=0,0,F5/E5*100)</f>
        <v>97.71700955453879</v>
      </c>
    </row>
    <row r="6" spans="1:8" ht="25.5">
      <c r="A6" s="4"/>
      <c r="B6" s="4">
        <v>11000000</v>
      </c>
      <c r="C6" s="7" t="s">
        <v>9</v>
      </c>
      <c r="D6" s="5">
        <v>22000</v>
      </c>
      <c r="E6" s="5">
        <v>20900</v>
      </c>
      <c r="F6" s="5">
        <v>7092</v>
      </c>
      <c r="G6" s="5">
        <f t="shared" si="0"/>
        <v>-13808</v>
      </c>
      <c r="H6" s="5">
        <f t="shared" si="1"/>
        <v>33.933014354066984</v>
      </c>
    </row>
    <row r="7" spans="1:8" ht="12.75">
      <c r="A7" s="4"/>
      <c r="B7" s="4">
        <v>11020000</v>
      </c>
      <c r="C7" s="7" t="s">
        <v>10</v>
      </c>
      <c r="D7" s="5">
        <v>22000</v>
      </c>
      <c r="E7" s="5">
        <v>20900</v>
      </c>
      <c r="F7" s="5">
        <v>7092</v>
      </c>
      <c r="G7" s="5">
        <f t="shared" si="0"/>
        <v>-13808</v>
      </c>
      <c r="H7" s="5">
        <f t="shared" si="1"/>
        <v>33.933014354066984</v>
      </c>
    </row>
    <row r="8" spans="1:8" ht="25.5">
      <c r="A8" s="4"/>
      <c r="B8" s="4">
        <v>11020200</v>
      </c>
      <c r="C8" s="7" t="s">
        <v>11</v>
      </c>
      <c r="D8" s="5">
        <v>22000</v>
      </c>
      <c r="E8" s="5">
        <v>20900</v>
      </c>
      <c r="F8" s="5">
        <v>7092</v>
      </c>
      <c r="G8" s="5">
        <f t="shared" si="0"/>
        <v>-13808</v>
      </c>
      <c r="H8" s="5">
        <f t="shared" si="1"/>
        <v>33.933014354066984</v>
      </c>
    </row>
    <row r="9" spans="1:8" ht="25.5">
      <c r="A9" s="4"/>
      <c r="B9" s="4">
        <v>13000000</v>
      </c>
      <c r="C9" s="7" t="s">
        <v>12</v>
      </c>
      <c r="D9" s="5">
        <v>0</v>
      </c>
      <c r="E9" s="5">
        <v>0</v>
      </c>
      <c r="F9" s="5">
        <v>1191.52</v>
      </c>
      <c r="G9" s="5">
        <f t="shared" si="0"/>
        <v>1191.52</v>
      </c>
      <c r="H9" s="5">
        <f t="shared" si="1"/>
        <v>0</v>
      </c>
    </row>
    <row r="10" spans="1:8" ht="12.75">
      <c r="A10" s="4"/>
      <c r="B10" s="4">
        <v>13030000</v>
      </c>
      <c r="C10" s="7" t="s">
        <v>13</v>
      </c>
      <c r="D10" s="5">
        <v>0</v>
      </c>
      <c r="E10" s="5">
        <v>0</v>
      </c>
      <c r="F10" s="5">
        <v>1191.52</v>
      </c>
      <c r="G10" s="5">
        <f t="shared" si="0"/>
        <v>1191.52</v>
      </c>
      <c r="H10" s="5">
        <f t="shared" si="1"/>
        <v>0</v>
      </c>
    </row>
    <row r="11" spans="1:8" ht="24.75" customHeight="1">
      <c r="A11" s="4"/>
      <c r="B11" s="4">
        <v>13030100</v>
      </c>
      <c r="C11" s="7" t="s">
        <v>14</v>
      </c>
      <c r="D11" s="5">
        <v>0</v>
      </c>
      <c r="E11" s="5">
        <v>0</v>
      </c>
      <c r="F11" s="5">
        <v>1191.52</v>
      </c>
      <c r="G11" s="5">
        <f t="shared" si="0"/>
        <v>1191.52</v>
      </c>
      <c r="H11" s="5">
        <f t="shared" si="1"/>
        <v>0</v>
      </c>
    </row>
    <row r="12" spans="1:8" ht="12.75">
      <c r="A12" s="4"/>
      <c r="B12" s="4">
        <v>14000000</v>
      </c>
      <c r="C12" s="7" t="s">
        <v>15</v>
      </c>
      <c r="D12" s="5">
        <v>4812000</v>
      </c>
      <c r="E12" s="5">
        <v>2378000</v>
      </c>
      <c r="F12" s="5">
        <v>2277398.06</v>
      </c>
      <c r="G12" s="5">
        <f t="shared" si="0"/>
        <v>-100601.93999999994</v>
      </c>
      <c r="H12" s="5">
        <f t="shared" si="1"/>
        <v>95.76947266610597</v>
      </c>
    </row>
    <row r="13" spans="1:8" ht="25.5">
      <c r="A13" s="4"/>
      <c r="B13" s="4">
        <v>14020000</v>
      </c>
      <c r="C13" s="7" t="s">
        <v>16</v>
      </c>
      <c r="D13" s="5">
        <v>680000</v>
      </c>
      <c r="E13" s="5">
        <v>336000</v>
      </c>
      <c r="F13" s="5">
        <v>323115.68</v>
      </c>
      <c r="G13" s="5">
        <f t="shared" si="0"/>
        <v>-12884.320000000007</v>
      </c>
      <c r="H13" s="5">
        <f t="shared" si="1"/>
        <v>96.16538095238096</v>
      </c>
    </row>
    <row r="14" spans="1:8" ht="12.75">
      <c r="A14" s="4"/>
      <c r="B14" s="4">
        <v>14021900</v>
      </c>
      <c r="C14" s="7" t="s">
        <v>17</v>
      </c>
      <c r="D14" s="5">
        <v>680000</v>
      </c>
      <c r="E14" s="5">
        <v>336000</v>
      </c>
      <c r="F14" s="5">
        <v>323115.68</v>
      </c>
      <c r="G14" s="5">
        <f t="shared" si="0"/>
        <v>-12884.320000000007</v>
      </c>
      <c r="H14" s="5">
        <f t="shared" si="1"/>
        <v>96.16538095238096</v>
      </c>
    </row>
    <row r="15" spans="1:8" ht="25.5">
      <c r="A15" s="4"/>
      <c r="B15" s="4">
        <v>14030000</v>
      </c>
      <c r="C15" s="7" t="s">
        <v>18</v>
      </c>
      <c r="D15" s="5">
        <v>2732000</v>
      </c>
      <c r="E15" s="5">
        <v>1362000</v>
      </c>
      <c r="F15" s="5">
        <v>1259108.31</v>
      </c>
      <c r="G15" s="5">
        <f t="shared" si="0"/>
        <v>-102891.68999999994</v>
      </c>
      <c r="H15" s="5">
        <f t="shared" si="1"/>
        <v>92.44554405286344</v>
      </c>
    </row>
    <row r="16" spans="1:8" ht="12.75">
      <c r="A16" s="4"/>
      <c r="B16" s="4">
        <v>14031900</v>
      </c>
      <c r="C16" s="7" t="s">
        <v>17</v>
      </c>
      <c r="D16" s="5">
        <v>2732000</v>
      </c>
      <c r="E16" s="5">
        <v>1362000</v>
      </c>
      <c r="F16" s="5">
        <v>1259108.31</v>
      </c>
      <c r="G16" s="5">
        <f t="shared" si="0"/>
        <v>-102891.68999999994</v>
      </c>
      <c r="H16" s="5">
        <f t="shared" si="1"/>
        <v>92.44554405286344</v>
      </c>
    </row>
    <row r="17" spans="1:8" ht="25.5" customHeight="1">
      <c r="A17" s="4"/>
      <c r="B17" s="4">
        <v>14040000</v>
      </c>
      <c r="C17" s="7" t="s">
        <v>19</v>
      </c>
      <c r="D17" s="5">
        <v>1400000</v>
      </c>
      <c r="E17" s="5">
        <v>680000</v>
      </c>
      <c r="F17" s="5">
        <v>695174.07</v>
      </c>
      <c r="G17" s="5">
        <f t="shared" si="0"/>
        <v>15174.069999999949</v>
      </c>
      <c r="H17" s="5">
        <f t="shared" si="1"/>
        <v>102.23148088235294</v>
      </c>
    </row>
    <row r="18" spans="1:8" ht="12.75">
      <c r="A18" s="4"/>
      <c r="B18" s="4">
        <v>18000000</v>
      </c>
      <c r="C18" s="7" t="s">
        <v>20</v>
      </c>
      <c r="D18" s="5">
        <v>12526000</v>
      </c>
      <c r="E18" s="5">
        <v>4710810</v>
      </c>
      <c r="F18" s="5">
        <v>4661714.42</v>
      </c>
      <c r="G18" s="5">
        <f t="shared" si="0"/>
        <v>-49095.580000000075</v>
      </c>
      <c r="H18" s="5">
        <f t="shared" si="1"/>
        <v>98.95781022796504</v>
      </c>
    </row>
    <row r="19" spans="1:8" ht="12.75">
      <c r="A19" s="4"/>
      <c r="B19" s="4">
        <v>18010000</v>
      </c>
      <c r="C19" s="7" t="s">
        <v>21</v>
      </c>
      <c r="D19" s="5">
        <v>5398000</v>
      </c>
      <c r="E19" s="5">
        <v>2190110</v>
      </c>
      <c r="F19" s="5">
        <v>2089025.75</v>
      </c>
      <c r="G19" s="5">
        <f t="shared" si="0"/>
        <v>-101084.25</v>
      </c>
      <c r="H19" s="5">
        <f t="shared" si="1"/>
        <v>95.38451265004953</v>
      </c>
    </row>
    <row r="20" spans="1:8" ht="38.25" customHeight="1">
      <c r="A20" s="4"/>
      <c r="B20" s="4">
        <v>18010100</v>
      </c>
      <c r="C20" s="7" t="s">
        <v>22</v>
      </c>
      <c r="D20" s="5">
        <v>18000</v>
      </c>
      <c r="E20" s="5">
        <v>8200</v>
      </c>
      <c r="F20" s="5">
        <v>7992.78</v>
      </c>
      <c r="G20" s="5">
        <f t="shared" si="0"/>
        <v>-207.22000000000025</v>
      </c>
      <c r="H20" s="5">
        <f t="shared" si="1"/>
        <v>97.47292682926829</v>
      </c>
    </row>
    <row r="21" spans="1:8" ht="38.25">
      <c r="A21" s="4"/>
      <c r="B21" s="4">
        <v>18010200</v>
      </c>
      <c r="C21" s="7" t="s">
        <v>23</v>
      </c>
      <c r="D21" s="5">
        <v>130000</v>
      </c>
      <c r="E21" s="5">
        <v>26400</v>
      </c>
      <c r="F21" s="5">
        <v>12343.65</v>
      </c>
      <c r="G21" s="5">
        <f t="shared" si="0"/>
        <v>-14056.35</v>
      </c>
      <c r="H21" s="5">
        <f t="shared" si="1"/>
        <v>46.75625</v>
      </c>
    </row>
    <row r="22" spans="1:8" ht="38.25">
      <c r="A22" s="4"/>
      <c r="B22" s="4">
        <v>18010300</v>
      </c>
      <c r="C22" s="7" t="s">
        <v>24</v>
      </c>
      <c r="D22" s="5">
        <v>380000</v>
      </c>
      <c r="E22" s="5">
        <v>62010</v>
      </c>
      <c r="F22" s="5">
        <v>15118.64</v>
      </c>
      <c r="G22" s="5">
        <f t="shared" si="0"/>
        <v>-46891.36</v>
      </c>
      <c r="H22" s="5">
        <f t="shared" si="1"/>
        <v>24.38097081115949</v>
      </c>
    </row>
    <row r="23" spans="1:8" ht="39.75" customHeight="1">
      <c r="A23" s="4"/>
      <c r="B23" s="4">
        <v>18010400</v>
      </c>
      <c r="C23" s="7" t="s">
        <v>25</v>
      </c>
      <c r="D23" s="5">
        <v>620000</v>
      </c>
      <c r="E23" s="5">
        <v>309000</v>
      </c>
      <c r="F23" s="5">
        <v>253799.75</v>
      </c>
      <c r="G23" s="5">
        <f t="shared" si="0"/>
        <v>-55200.25</v>
      </c>
      <c r="H23" s="5">
        <f t="shared" si="1"/>
        <v>82.13584142394822</v>
      </c>
    </row>
    <row r="24" spans="1:8" ht="12.75">
      <c r="A24" s="4"/>
      <c r="B24" s="4">
        <v>18010500</v>
      </c>
      <c r="C24" s="7" t="s">
        <v>26</v>
      </c>
      <c r="D24" s="5">
        <v>380000</v>
      </c>
      <c r="E24" s="5">
        <v>168900</v>
      </c>
      <c r="F24" s="5">
        <v>216177.62</v>
      </c>
      <c r="G24" s="5">
        <f t="shared" si="0"/>
        <v>47277.619999999995</v>
      </c>
      <c r="H24" s="5">
        <f t="shared" si="1"/>
        <v>127.99148608644168</v>
      </c>
    </row>
    <row r="25" spans="1:8" ht="12.75">
      <c r="A25" s="4"/>
      <c r="B25" s="4">
        <v>18010600</v>
      </c>
      <c r="C25" s="7" t="s">
        <v>27</v>
      </c>
      <c r="D25" s="5">
        <v>2500000</v>
      </c>
      <c r="E25" s="5">
        <v>1315000</v>
      </c>
      <c r="F25" s="5">
        <v>1347381.3</v>
      </c>
      <c r="G25" s="5">
        <f t="shared" si="0"/>
        <v>32381.300000000047</v>
      </c>
      <c r="H25" s="5">
        <f t="shared" si="1"/>
        <v>102.46245627376427</v>
      </c>
    </row>
    <row r="26" spans="1:8" ht="12.75">
      <c r="A26" s="4"/>
      <c r="B26" s="4">
        <v>18010700</v>
      </c>
      <c r="C26" s="7" t="s">
        <v>28</v>
      </c>
      <c r="D26" s="5">
        <v>890000</v>
      </c>
      <c r="E26" s="5">
        <v>145900</v>
      </c>
      <c r="F26" s="5">
        <v>33778.5</v>
      </c>
      <c r="G26" s="5">
        <f t="shared" si="0"/>
        <v>-112121.5</v>
      </c>
      <c r="H26" s="5">
        <f t="shared" si="1"/>
        <v>23.151816312542838</v>
      </c>
    </row>
    <row r="27" spans="1:8" ht="12.75">
      <c r="A27" s="4"/>
      <c r="B27" s="4">
        <v>18010900</v>
      </c>
      <c r="C27" s="7" t="s">
        <v>29</v>
      </c>
      <c r="D27" s="5">
        <v>480000</v>
      </c>
      <c r="E27" s="5">
        <v>154700</v>
      </c>
      <c r="F27" s="5">
        <v>135766.83</v>
      </c>
      <c r="G27" s="5">
        <f t="shared" si="0"/>
        <v>-18933.170000000013</v>
      </c>
      <c r="H27" s="5">
        <f t="shared" si="1"/>
        <v>87.76136393018746</v>
      </c>
    </row>
    <row r="28" spans="1:8" ht="12.75">
      <c r="A28" s="4"/>
      <c r="B28" s="4">
        <v>18011000</v>
      </c>
      <c r="C28" s="7" t="s">
        <v>30</v>
      </c>
      <c r="D28" s="5">
        <v>0</v>
      </c>
      <c r="E28" s="5">
        <v>0</v>
      </c>
      <c r="F28" s="5">
        <v>60416.68</v>
      </c>
      <c r="G28" s="5">
        <f t="shared" si="0"/>
        <v>60416.68</v>
      </c>
      <c r="H28" s="5">
        <f t="shared" si="1"/>
        <v>0</v>
      </c>
    </row>
    <row r="29" spans="1:8" ht="12.75">
      <c r="A29" s="4"/>
      <c r="B29" s="4">
        <v>18011100</v>
      </c>
      <c r="C29" s="7" t="s">
        <v>31</v>
      </c>
      <c r="D29" s="5">
        <v>0</v>
      </c>
      <c r="E29" s="5">
        <v>0</v>
      </c>
      <c r="F29" s="5">
        <v>6250</v>
      </c>
      <c r="G29" s="5">
        <f t="shared" si="0"/>
        <v>6250</v>
      </c>
      <c r="H29" s="5">
        <f t="shared" si="1"/>
        <v>0</v>
      </c>
    </row>
    <row r="30" spans="1:8" ht="12.75">
      <c r="A30" s="4"/>
      <c r="B30" s="4">
        <v>18030000</v>
      </c>
      <c r="C30" s="7" t="s">
        <v>32</v>
      </c>
      <c r="D30" s="5">
        <v>0</v>
      </c>
      <c r="E30" s="5">
        <v>0</v>
      </c>
      <c r="F30" s="5">
        <v>686</v>
      </c>
      <c r="G30" s="5">
        <f t="shared" si="0"/>
        <v>686</v>
      </c>
      <c r="H30" s="5">
        <f t="shared" si="1"/>
        <v>0</v>
      </c>
    </row>
    <row r="31" spans="1:8" ht="12.75">
      <c r="A31" s="4"/>
      <c r="B31" s="4">
        <v>18030200</v>
      </c>
      <c r="C31" s="7" t="s">
        <v>33</v>
      </c>
      <c r="D31" s="5">
        <v>0</v>
      </c>
      <c r="E31" s="5">
        <v>0</v>
      </c>
      <c r="F31" s="5">
        <v>686</v>
      </c>
      <c r="G31" s="5">
        <f t="shared" si="0"/>
        <v>686</v>
      </c>
      <c r="H31" s="5">
        <f t="shared" si="1"/>
        <v>0</v>
      </c>
    </row>
    <row r="32" spans="1:8" ht="12.75">
      <c r="A32" s="4"/>
      <c r="B32" s="4">
        <v>18050000</v>
      </c>
      <c r="C32" s="7" t="s">
        <v>34</v>
      </c>
      <c r="D32" s="5">
        <v>7128000</v>
      </c>
      <c r="E32" s="5">
        <v>2520700</v>
      </c>
      <c r="F32" s="5">
        <v>2572002.67</v>
      </c>
      <c r="G32" s="5">
        <f t="shared" si="0"/>
        <v>51302.669999999925</v>
      </c>
      <c r="H32" s="5">
        <f t="shared" si="1"/>
        <v>102.03525488951482</v>
      </c>
    </row>
    <row r="33" spans="1:8" ht="12.75">
      <c r="A33" s="4"/>
      <c r="B33" s="4">
        <v>18050300</v>
      </c>
      <c r="C33" s="7" t="s">
        <v>35</v>
      </c>
      <c r="D33" s="5">
        <v>728000</v>
      </c>
      <c r="E33" s="5">
        <v>251300</v>
      </c>
      <c r="F33" s="5">
        <v>283166.74</v>
      </c>
      <c r="G33" s="5">
        <f t="shared" si="0"/>
        <v>31866.73999999999</v>
      </c>
      <c r="H33" s="5">
        <f t="shared" si="1"/>
        <v>112.68075606844408</v>
      </c>
    </row>
    <row r="34" spans="1:8" ht="12.75">
      <c r="A34" s="4"/>
      <c r="B34" s="4">
        <v>18050400</v>
      </c>
      <c r="C34" s="7" t="s">
        <v>36</v>
      </c>
      <c r="D34" s="5">
        <v>4400000</v>
      </c>
      <c r="E34" s="5">
        <v>1822400</v>
      </c>
      <c r="F34" s="5">
        <v>1877794.64</v>
      </c>
      <c r="G34" s="5">
        <f t="shared" si="0"/>
        <v>55394.6399999999</v>
      </c>
      <c r="H34" s="5">
        <f t="shared" si="1"/>
        <v>103.03965320456541</v>
      </c>
    </row>
    <row r="35" spans="1:8" ht="41.25" customHeight="1">
      <c r="A35" s="4"/>
      <c r="B35" s="4">
        <v>18050500</v>
      </c>
      <c r="C35" s="7" t="s">
        <v>83</v>
      </c>
      <c r="D35" s="5">
        <v>2000000</v>
      </c>
      <c r="E35" s="5">
        <v>447000</v>
      </c>
      <c r="F35" s="5">
        <v>411041.29</v>
      </c>
      <c r="G35" s="5">
        <f t="shared" si="0"/>
        <v>-35958.71000000002</v>
      </c>
      <c r="H35" s="5">
        <f t="shared" si="1"/>
        <v>91.95554586129754</v>
      </c>
    </row>
    <row r="36" spans="1:8" ht="12.75">
      <c r="A36" s="4"/>
      <c r="B36" s="4">
        <v>20000000</v>
      </c>
      <c r="C36" s="7" t="s">
        <v>37</v>
      </c>
      <c r="D36" s="5">
        <v>1135000</v>
      </c>
      <c r="E36" s="5">
        <v>595350</v>
      </c>
      <c r="F36" s="5">
        <v>471605.55</v>
      </c>
      <c r="G36" s="5">
        <f t="shared" si="0"/>
        <v>-123744.45000000001</v>
      </c>
      <c r="H36" s="5">
        <f t="shared" si="1"/>
        <v>79.2148400100781</v>
      </c>
    </row>
    <row r="37" spans="1:8" ht="12.75" customHeight="1">
      <c r="A37" s="4"/>
      <c r="B37" s="4">
        <v>21000000</v>
      </c>
      <c r="C37" s="7" t="s">
        <v>38</v>
      </c>
      <c r="D37" s="5">
        <v>9000</v>
      </c>
      <c r="E37" s="5">
        <v>8250</v>
      </c>
      <c r="F37" s="5">
        <v>12201.15</v>
      </c>
      <c r="G37" s="5">
        <f aca="true" t="shared" si="2" ref="G37:G61">F37-E37</f>
        <v>3951.1499999999996</v>
      </c>
      <c r="H37" s="5">
        <f aca="true" t="shared" si="3" ref="H37:H61">IF(E37=0,0,F37/E37*100)</f>
        <v>147.89272727272726</v>
      </c>
    </row>
    <row r="38" spans="1:8" ht="63.75" customHeight="1">
      <c r="A38" s="4"/>
      <c r="B38" s="4">
        <v>21010000</v>
      </c>
      <c r="C38" s="7" t="s">
        <v>39</v>
      </c>
      <c r="D38" s="5">
        <v>9000</v>
      </c>
      <c r="E38" s="5">
        <v>8250</v>
      </c>
      <c r="F38" s="5">
        <v>8906</v>
      </c>
      <c r="G38" s="5">
        <f t="shared" si="2"/>
        <v>656</v>
      </c>
      <c r="H38" s="5">
        <f t="shared" si="3"/>
        <v>107.95151515151515</v>
      </c>
    </row>
    <row r="39" spans="1:8" ht="38.25">
      <c r="A39" s="4"/>
      <c r="B39" s="4">
        <v>21010300</v>
      </c>
      <c r="C39" s="7" t="s">
        <v>40</v>
      </c>
      <c r="D39" s="5">
        <v>9000</v>
      </c>
      <c r="E39" s="5">
        <v>8250</v>
      </c>
      <c r="F39" s="5">
        <v>8906</v>
      </c>
      <c r="G39" s="5">
        <f t="shared" si="2"/>
        <v>656</v>
      </c>
      <c r="H39" s="5">
        <f t="shared" si="3"/>
        <v>107.95151515151515</v>
      </c>
    </row>
    <row r="40" spans="1:8" ht="12.75">
      <c r="A40" s="4"/>
      <c r="B40" s="4">
        <v>21080000</v>
      </c>
      <c r="C40" s="7" t="s">
        <v>41</v>
      </c>
      <c r="D40" s="5">
        <v>0</v>
      </c>
      <c r="E40" s="5">
        <v>0</v>
      </c>
      <c r="F40" s="5">
        <v>3295.15</v>
      </c>
      <c r="G40" s="5">
        <f t="shared" si="2"/>
        <v>3295.15</v>
      </c>
      <c r="H40" s="5">
        <f t="shared" si="3"/>
        <v>0</v>
      </c>
    </row>
    <row r="41" spans="1:8" ht="12.75">
      <c r="A41" s="4"/>
      <c r="B41" s="4">
        <v>21080500</v>
      </c>
      <c r="C41" s="7" t="s">
        <v>42</v>
      </c>
      <c r="D41" s="5">
        <v>0</v>
      </c>
      <c r="E41" s="5">
        <v>0</v>
      </c>
      <c r="F41" s="5">
        <v>368.88</v>
      </c>
      <c r="G41" s="5">
        <f t="shared" si="2"/>
        <v>368.88</v>
      </c>
      <c r="H41" s="5">
        <f t="shared" si="3"/>
        <v>0</v>
      </c>
    </row>
    <row r="42" spans="1:8" ht="12.75">
      <c r="A42" s="4"/>
      <c r="B42" s="4">
        <v>21081100</v>
      </c>
      <c r="C42" s="7" t="s">
        <v>43</v>
      </c>
      <c r="D42" s="5">
        <v>0</v>
      </c>
      <c r="E42" s="5">
        <v>0</v>
      </c>
      <c r="F42" s="5">
        <v>2926.27</v>
      </c>
      <c r="G42" s="5">
        <f t="shared" si="2"/>
        <v>2926.27</v>
      </c>
      <c r="H42" s="5">
        <f t="shared" si="3"/>
        <v>0</v>
      </c>
    </row>
    <row r="43" spans="1:8" ht="25.5">
      <c r="A43" s="4"/>
      <c r="B43" s="4">
        <v>22000000</v>
      </c>
      <c r="C43" s="7" t="s">
        <v>44</v>
      </c>
      <c r="D43" s="5">
        <v>1126000</v>
      </c>
      <c r="E43" s="5">
        <v>587100</v>
      </c>
      <c r="F43" s="5">
        <v>410027.6</v>
      </c>
      <c r="G43" s="5">
        <f t="shared" si="2"/>
        <v>-177072.40000000002</v>
      </c>
      <c r="H43" s="5">
        <f t="shared" si="3"/>
        <v>69.83948220064724</v>
      </c>
    </row>
    <row r="44" spans="1:8" ht="12.75">
      <c r="A44" s="4"/>
      <c r="B44" s="4">
        <v>22010000</v>
      </c>
      <c r="C44" s="7" t="s">
        <v>45</v>
      </c>
      <c r="D44" s="5">
        <v>1051000</v>
      </c>
      <c r="E44" s="5">
        <v>558000</v>
      </c>
      <c r="F44" s="5">
        <v>364727.35</v>
      </c>
      <c r="G44" s="5">
        <f t="shared" si="2"/>
        <v>-193272.65000000002</v>
      </c>
      <c r="H44" s="5">
        <f t="shared" si="3"/>
        <v>65.36332437275986</v>
      </c>
    </row>
    <row r="45" spans="1:8" ht="38.25">
      <c r="A45" s="4"/>
      <c r="B45" s="4">
        <v>22010300</v>
      </c>
      <c r="C45" s="7" t="s">
        <v>46</v>
      </c>
      <c r="D45" s="5">
        <v>1000</v>
      </c>
      <c r="E45" s="5">
        <v>0</v>
      </c>
      <c r="F45" s="5">
        <v>5180</v>
      </c>
      <c r="G45" s="5">
        <f t="shared" si="2"/>
        <v>5180</v>
      </c>
      <c r="H45" s="5">
        <f t="shared" si="3"/>
        <v>0</v>
      </c>
    </row>
    <row r="46" spans="1:8" ht="12.75">
      <c r="A46" s="4"/>
      <c r="B46" s="4">
        <v>22012500</v>
      </c>
      <c r="C46" s="7" t="s">
        <v>47</v>
      </c>
      <c r="D46" s="5">
        <v>700000</v>
      </c>
      <c r="E46" s="5">
        <v>454000</v>
      </c>
      <c r="F46" s="5">
        <v>217287.35</v>
      </c>
      <c r="G46" s="5">
        <f t="shared" si="2"/>
        <v>-236712.65</v>
      </c>
      <c r="H46" s="5">
        <f t="shared" si="3"/>
        <v>47.86064977973569</v>
      </c>
    </row>
    <row r="47" spans="1:8" ht="25.5">
      <c r="A47" s="4"/>
      <c r="B47" s="4">
        <v>22012600</v>
      </c>
      <c r="C47" s="7" t="s">
        <v>48</v>
      </c>
      <c r="D47" s="5">
        <v>350000</v>
      </c>
      <c r="E47" s="5">
        <v>104000</v>
      </c>
      <c r="F47" s="5">
        <v>142260</v>
      </c>
      <c r="G47" s="5">
        <f t="shared" si="2"/>
        <v>38260</v>
      </c>
      <c r="H47" s="5">
        <f t="shared" si="3"/>
        <v>136.78846153846155</v>
      </c>
    </row>
    <row r="48" spans="1:8" ht="18" customHeight="1">
      <c r="A48" s="4"/>
      <c r="B48" s="4">
        <v>22090000</v>
      </c>
      <c r="C48" s="7" t="s">
        <v>49</v>
      </c>
      <c r="D48" s="5">
        <v>75000</v>
      </c>
      <c r="E48" s="5">
        <v>29100</v>
      </c>
      <c r="F48" s="5">
        <v>45300.25</v>
      </c>
      <c r="G48" s="5">
        <f t="shared" si="2"/>
        <v>16200.25</v>
      </c>
      <c r="H48" s="5">
        <f t="shared" si="3"/>
        <v>155.67096219931273</v>
      </c>
    </row>
    <row r="49" spans="1:8" ht="37.5" customHeight="1">
      <c r="A49" s="4"/>
      <c r="B49" s="4">
        <v>22090100</v>
      </c>
      <c r="C49" s="7" t="s">
        <v>50</v>
      </c>
      <c r="D49" s="5">
        <v>70000</v>
      </c>
      <c r="E49" s="5">
        <v>27400</v>
      </c>
      <c r="F49" s="5">
        <v>41955.84</v>
      </c>
      <c r="G49" s="5">
        <f t="shared" si="2"/>
        <v>14555.839999999997</v>
      </c>
      <c r="H49" s="5">
        <f t="shared" si="3"/>
        <v>153.12350364963504</v>
      </c>
    </row>
    <row r="50" spans="1:8" ht="38.25">
      <c r="A50" s="4"/>
      <c r="B50" s="4">
        <v>22090400</v>
      </c>
      <c r="C50" s="7" t="s">
        <v>51</v>
      </c>
      <c r="D50" s="5">
        <v>5000</v>
      </c>
      <c r="E50" s="5">
        <v>1700</v>
      </c>
      <c r="F50" s="5">
        <v>3344.41</v>
      </c>
      <c r="G50" s="5">
        <f t="shared" si="2"/>
        <v>1644.4099999999999</v>
      </c>
      <c r="H50" s="5">
        <f t="shared" si="3"/>
        <v>196.73</v>
      </c>
    </row>
    <row r="51" spans="1:8" ht="12.75">
      <c r="A51" s="4"/>
      <c r="B51" s="4">
        <v>24000000</v>
      </c>
      <c r="C51" s="7" t="s">
        <v>52</v>
      </c>
      <c r="D51" s="5">
        <v>0</v>
      </c>
      <c r="E51" s="5">
        <v>0</v>
      </c>
      <c r="F51" s="5">
        <v>49376.8</v>
      </c>
      <c r="G51" s="5">
        <f t="shared" si="2"/>
        <v>49376.8</v>
      </c>
      <c r="H51" s="5">
        <f t="shared" si="3"/>
        <v>0</v>
      </c>
    </row>
    <row r="52" spans="1:8" ht="12.75">
      <c r="A52" s="4"/>
      <c r="B52" s="4">
        <v>24060000</v>
      </c>
      <c r="C52" s="7" t="s">
        <v>41</v>
      </c>
      <c r="D52" s="5">
        <v>0</v>
      </c>
      <c r="E52" s="5">
        <v>0</v>
      </c>
      <c r="F52" s="5">
        <v>49376.8</v>
      </c>
      <c r="G52" s="5">
        <f t="shared" si="2"/>
        <v>49376.8</v>
      </c>
      <c r="H52" s="5">
        <f t="shared" si="3"/>
        <v>0</v>
      </c>
    </row>
    <row r="53" spans="1:8" ht="12.75">
      <c r="A53" s="4"/>
      <c r="B53" s="4">
        <v>24060300</v>
      </c>
      <c r="C53" s="7" t="s">
        <v>41</v>
      </c>
      <c r="D53" s="5">
        <v>0</v>
      </c>
      <c r="E53" s="5">
        <v>0</v>
      </c>
      <c r="F53" s="5">
        <v>49376.8</v>
      </c>
      <c r="G53" s="5">
        <f t="shared" si="2"/>
        <v>49376.8</v>
      </c>
      <c r="H53" s="5">
        <f t="shared" si="3"/>
        <v>0</v>
      </c>
    </row>
    <row r="54" spans="1:8" ht="12.75">
      <c r="A54" s="4"/>
      <c r="B54" s="4">
        <v>40000000</v>
      </c>
      <c r="C54" s="7" t="s">
        <v>53</v>
      </c>
      <c r="D54" s="5">
        <v>9389504</v>
      </c>
      <c r="E54" s="5">
        <v>5560222</v>
      </c>
      <c r="F54" s="5">
        <v>5560222</v>
      </c>
      <c r="G54" s="5">
        <f t="shared" si="2"/>
        <v>0</v>
      </c>
      <c r="H54" s="5">
        <f t="shared" si="3"/>
        <v>100</v>
      </c>
    </row>
    <row r="55" spans="1:8" ht="12.75">
      <c r="A55" s="4"/>
      <c r="B55" s="4">
        <v>41000000</v>
      </c>
      <c r="C55" s="7" t="s">
        <v>54</v>
      </c>
      <c r="D55" s="5">
        <v>9389504</v>
      </c>
      <c r="E55" s="5">
        <v>5560222</v>
      </c>
      <c r="F55" s="5">
        <v>5560222</v>
      </c>
      <c r="G55" s="5">
        <f t="shared" si="2"/>
        <v>0</v>
      </c>
      <c r="H55" s="5">
        <f t="shared" si="3"/>
        <v>100</v>
      </c>
    </row>
    <row r="56" spans="1:8" ht="25.5">
      <c r="A56" s="4"/>
      <c r="B56" s="4">
        <v>41050000</v>
      </c>
      <c r="C56" s="7" t="s">
        <v>55</v>
      </c>
      <c r="D56" s="5">
        <v>9389504</v>
      </c>
      <c r="E56" s="5">
        <v>5560222</v>
      </c>
      <c r="F56" s="5">
        <v>5560222</v>
      </c>
      <c r="G56" s="5">
        <f t="shared" si="2"/>
        <v>0</v>
      </c>
      <c r="H56" s="5">
        <f t="shared" si="3"/>
        <v>100</v>
      </c>
    </row>
    <row r="57" spans="1:8" ht="51">
      <c r="A57" s="4"/>
      <c r="B57" s="4">
        <v>41052300</v>
      </c>
      <c r="C57" s="7" t="s">
        <v>56</v>
      </c>
      <c r="D57" s="5">
        <v>0</v>
      </c>
      <c r="E57" s="5">
        <v>47000</v>
      </c>
      <c r="F57" s="5">
        <v>47000</v>
      </c>
      <c r="G57" s="5">
        <f t="shared" si="2"/>
        <v>0</v>
      </c>
      <c r="H57" s="5">
        <f t="shared" si="3"/>
        <v>100</v>
      </c>
    </row>
    <row r="58" spans="1:8" ht="12.75">
      <c r="A58" s="4"/>
      <c r="B58" s="4">
        <v>41053900</v>
      </c>
      <c r="C58" s="7" t="s">
        <v>57</v>
      </c>
      <c r="D58" s="5">
        <v>9389504</v>
      </c>
      <c r="E58" s="5">
        <v>4745722</v>
      </c>
      <c r="F58" s="5">
        <v>4745722</v>
      </c>
      <c r="G58" s="5">
        <f t="shared" si="2"/>
        <v>0</v>
      </c>
      <c r="H58" s="5">
        <f t="shared" si="3"/>
        <v>100</v>
      </c>
    </row>
    <row r="59" spans="1:8" ht="63.75">
      <c r="A59" s="4"/>
      <c r="B59" s="4">
        <v>41054100</v>
      </c>
      <c r="C59" s="7" t="s">
        <v>58</v>
      </c>
      <c r="D59" s="5">
        <v>0</v>
      </c>
      <c r="E59" s="5">
        <v>767500</v>
      </c>
      <c r="F59" s="5">
        <v>767500</v>
      </c>
      <c r="G59" s="5">
        <f t="shared" si="2"/>
        <v>0</v>
      </c>
      <c r="H59" s="5">
        <f t="shared" si="3"/>
        <v>100</v>
      </c>
    </row>
    <row r="60" spans="1:8" ht="12.75">
      <c r="A60" s="10" t="s">
        <v>59</v>
      </c>
      <c r="B60" s="11"/>
      <c r="C60" s="11"/>
      <c r="D60" s="6">
        <v>18495000</v>
      </c>
      <c r="E60" s="6">
        <v>7705060</v>
      </c>
      <c r="F60" s="6">
        <v>7419001.549999999</v>
      </c>
      <c r="G60" s="6">
        <f t="shared" si="2"/>
        <v>-286058.4500000011</v>
      </c>
      <c r="H60" s="6">
        <f t="shared" si="3"/>
        <v>96.28739490672362</v>
      </c>
    </row>
    <row r="61" spans="1:8" ht="12.75">
      <c r="A61" s="10" t="s">
        <v>60</v>
      </c>
      <c r="B61" s="11"/>
      <c r="C61" s="11"/>
      <c r="D61" s="6">
        <v>27884504</v>
      </c>
      <c r="E61" s="6">
        <v>13265282</v>
      </c>
      <c r="F61" s="6">
        <v>12979223.549999999</v>
      </c>
      <c r="G61" s="6">
        <f t="shared" si="2"/>
        <v>-286058.4500000011</v>
      </c>
      <c r="H61" s="6">
        <f t="shared" si="3"/>
        <v>97.8435554555116</v>
      </c>
    </row>
    <row r="63" spans="2:8" ht="12.75">
      <c r="B63" s="12" t="s">
        <v>1</v>
      </c>
      <c r="C63" s="12" t="s">
        <v>81</v>
      </c>
      <c r="D63" s="12" t="s">
        <v>2</v>
      </c>
      <c r="E63" s="13"/>
      <c r="F63" s="13"/>
      <c r="G63" s="13"/>
      <c r="H63" s="13"/>
    </row>
    <row r="64" spans="2:8" ht="25.5">
      <c r="B64" s="13"/>
      <c r="C64" s="13"/>
      <c r="D64" s="2" t="s">
        <v>79</v>
      </c>
      <c r="E64" s="2" t="s">
        <v>4</v>
      </c>
      <c r="F64" s="3" t="s">
        <v>5</v>
      </c>
      <c r="G64" s="3" t="s">
        <v>6</v>
      </c>
      <c r="H64" s="3" t="s">
        <v>7</v>
      </c>
    </row>
    <row r="65" spans="2:8" ht="12.75">
      <c r="B65" s="4">
        <v>10000000</v>
      </c>
      <c r="C65" s="7" t="s">
        <v>8</v>
      </c>
      <c r="D65" s="5">
        <v>80000</v>
      </c>
      <c r="E65" s="5">
        <v>68150</v>
      </c>
      <c r="F65" s="5">
        <v>16151.37</v>
      </c>
      <c r="G65" s="5">
        <f aca="true" t="shared" si="4" ref="G65:G88">F65-E65</f>
        <v>-51998.63</v>
      </c>
      <c r="H65" s="5">
        <f aca="true" t="shared" si="5" ref="H65:H88">IF(E65=0,0,F65/E65*100)</f>
        <v>23.69973587674248</v>
      </c>
    </row>
    <row r="66" spans="2:8" ht="12.75">
      <c r="B66" s="4">
        <v>19000000</v>
      </c>
      <c r="C66" s="7" t="s">
        <v>62</v>
      </c>
      <c r="D66" s="5">
        <v>80000</v>
      </c>
      <c r="E66" s="5">
        <v>68150</v>
      </c>
      <c r="F66" s="5">
        <v>16151.37</v>
      </c>
      <c r="G66" s="5">
        <f t="shared" si="4"/>
        <v>-51998.63</v>
      </c>
      <c r="H66" s="5">
        <f t="shared" si="5"/>
        <v>23.69973587674248</v>
      </c>
    </row>
    <row r="67" spans="2:8" ht="12.75">
      <c r="B67" s="4">
        <v>19010000</v>
      </c>
      <c r="C67" s="7" t="s">
        <v>63</v>
      </c>
      <c r="D67" s="5">
        <v>80000</v>
      </c>
      <c r="E67" s="5">
        <v>68150</v>
      </c>
      <c r="F67" s="5">
        <v>16151.37</v>
      </c>
      <c r="G67" s="5">
        <f t="shared" si="4"/>
        <v>-51998.63</v>
      </c>
      <c r="H67" s="5">
        <f t="shared" si="5"/>
        <v>23.69973587674248</v>
      </c>
    </row>
    <row r="68" spans="2:8" ht="51" customHeight="1">
      <c r="B68" s="4">
        <v>19010100</v>
      </c>
      <c r="C68" s="7" t="s">
        <v>64</v>
      </c>
      <c r="D68" s="5">
        <v>15000</v>
      </c>
      <c r="E68" s="5">
        <v>10050</v>
      </c>
      <c r="F68" s="5">
        <v>8834.04</v>
      </c>
      <c r="G68" s="5">
        <f t="shared" si="4"/>
        <v>-1215.9599999999991</v>
      </c>
      <c r="H68" s="5">
        <f t="shared" si="5"/>
        <v>87.90089552238807</v>
      </c>
    </row>
    <row r="69" spans="2:8" ht="25.5">
      <c r="B69" s="4">
        <v>19010200</v>
      </c>
      <c r="C69" s="7" t="s">
        <v>65</v>
      </c>
      <c r="D69" s="5">
        <v>3000</v>
      </c>
      <c r="E69" s="5">
        <v>1500</v>
      </c>
      <c r="F69" s="5">
        <v>1379.84</v>
      </c>
      <c r="G69" s="5">
        <f t="shared" si="4"/>
        <v>-120.16000000000008</v>
      </c>
      <c r="H69" s="5">
        <f t="shared" si="5"/>
        <v>91.98933333333332</v>
      </c>
    </row>
    <row r="70" spans="2:8" ht="51">
      <c r="B70" s="4">
        <v>19010300</v>
      </c>
      <c r="C70" s="7" t="s">
        <v>66</v>
      </c>
      <c r="D70" s="5">
        <v>62000</v>
      </c>
      <c r="E70" s="5">
        <v>56600</v>
      </c>
      <c r="F70" s="5">
        <v>5937.49</v>
      </c>
      <c r="G70" s="5">
        <f t="shared" si="4"/>
        <v>-50662.51</v>
      </c>
      <c r="H70" s="5">
        <f t="shared" si="5"/>
        <v>10.490265017667843</v>
      </c>
    </row>
    <row r="71" spans="2:8" ht="12.75">
      <c r="B71" s="4">
        <v>20000000</v>
      </c>
      <c r="C71" s="7" t="s">
        <v>37</v>
      </c>
      <c r="D71" s="5">
        <v>928154.62</v>
      </c>
      <c r="E71" s="5">
        <f>E72+E76</f>
        <v>411116.13</v>
      </c>
      <c r="F71" s="5">
        <v>513219.95</v>
      </c>
      <c r="G71" s="5">
        <f t="shared" si="4"/>
        <v>102103.82</v>
      </c>
      <c r="H71" s="5">
        <f t="shared" si="5"/>
        <v>124.83576112666755</v>
      </c>
    </row>
    <row r="72" spans="2:8" ht="12.75">
      <c r="B72" s="4">
        <v>24000000</v>
      </c>
      <c r="C72" s="7" t="s">
        <v>52</v>
      </c>
      <c r="D72" s="5">
        <v>0</v>
      </c>
      <c r="E72" s="5">
        <v>0</v>
      </c>
      <c r="F72" s="5">
        <v>62651.75</v>
      </c>
      <c r="G72" s="5">
        <f t="shared" si="4"/>
        <v>62651.75</v>
      </c>
      <c r="H72" s="5">
        <f t="shared" si="5"/>
        <v>0</v>
      </c>
    </row>
    <row r="73" spans="2:8" ht="12.75">
      <c r="B73" s="4">
        <v>24060000</v>
      </c>
      <c r="C73" s="7" t="s">
        <v>41</v>
      </c>
      <c r="D73" s="5">
        <v>0</v>
      </c>
      <c r="E73" s="5">
        <v>0</v>
      </c>
      <c r="F73" s="5">
        <v>1574.02</v>
      </c>
      <c r="G73" s="5">
        <f t="shared" si="4"/>
        <v>1574.02</v>
      </c>
      <c r="H73" s="5">
        <f t="shared" si="5"/>
        <v>0</v>
      </c>
    </row>
    <row r="74" spans="2:8" ht="51">
      <c r="B74" s="4">
        <v>24062100</v>
      </c>
      <c r="C74" s="7" t="s">
        <v>67</v>
      </c>
      <c r="D74" s="5">
        <v>0</v>
      </c>
      <c r="E74" s="5">
        <v>0</v>
      </c>
      <c r="F74" s="5">
        <v>1574.02</v>
      </c>
      <c r="G74" s="5">
        <f t="shared" si="4"/>
        <v>1574.02</v>
      </c>
      <c r="H74" s="5">
        <f t="shared" si="5"/>
        <v>0</v>
      </c>
    </row>
    <row r="75" spans="2:8" ht="25.5">
      <c r="B75" s="4">
        <v>24170000</v>
      </c>
      <c r="C75" s="7" t="s">
        <v>68</v>
      </c>
      <c r="D75" s="5">
        <v>0</v>
      </c>
      <c r="E75" s="5">
        <v>0</v>
      </c>
      <c r="F75" s="5">
        <v>61077.73</v>
      </c>
      <c r="G75" s="5">
        <f t="shared" si="4"/>
        <v>61077.73</v>
      </c>
      <c r="H75" s="5">
        <f t="shared" si="5"/>
        <v>0</v>
      </c>
    </row>
    <row r="76" spans="2:8" ht="12.75">
      <c r="B76" s="4">
        <v>25000000</v>
      </c>
      <c r="C76" s="7" t="s">
        <v>69</v>
      </c>
      <c r="D76" s="5">
        <v>928154.62</v>
      </c>
      <c r="E76" s="5">
        <f>E77+E80</f>
        <v>411116.13</v>
      </c>
      <c r="F76" s="5">
        <v>450568.2</v>
      </c>
      <c r="G76" s="5">
        <f t="shared" si="4"/>
        <v>39452.07000000001</v>
      </c>
      <c r="H76" s="5">
        <f t="shared" si="5"/>
        <v>109.59633230639723</v>
      </c>
    </row>
    <row r="77" spans="2:8" ht="25.5">
      <c r="B77" s="4">
        <v>25010000</v>
      </c>
      <c r="C77" s="7" t="s">
        <v>70</v>
      </c>
      <c r="D77" s="5">
        <v>892890</v>
      </c>
      <c r="E77" s="5">
        <f>E78</f>
        <v>375851.51</v>
      </c>
      <c r="F77" s="5">
        <v>398025.89</v>
      </c>
      <c r="G77" s="5">
        <f t="shared" si="4"/>
        <v>22174.380000000005</v>
      </c>
      <c r="H77" s="5">
        <f t="shared" si="5"/>
        <v>105.89977142834945</v>
      </c>
    </row>
    <row r="78" spans="2:8" ht="25.5">
      <c r="B78" s="4">
        <v>25010100</v>
      </c>
      <c r="C78" s="7" t="s">
        <v>71</v>
      </c>
      <c r="D78" s="5">
        <v>848542</v>
      </c>
      <c r="E78" s="5">
        <v>375851.51</v>
      </c>
      <c r="F78" s="5">
        <v>375851.51</v>
      </c>
      <c r="G78" s="5">
        <f t="shared" si="4"/>
        <v>0</v>
      </c>
      <c r="H78" s="5">
        <f t="shared" si="5"/>
        <v>100</v>
      </c>
    </row>
    <row r="79" spans="2:8" ht="12.75">
      <c r="B79" s="4">
        <v>25010300</v>
      </c>
      <c r="C79" s="7" t="s">
        <v>72</v>
      </c>
      <c r="D79" s="5">
        <v>44348</v>
      </c>
      <c r="E79" s="5">
        <v>22174</v>
      </c>
      <c r="F79" s="5">
        <v>22174.38</v>
      </c>
      <c r="G79" s="5">
        <f t="shared" si="4"/>
        <v>0.38000000000101863</v>
      </c>
      <c r="H79" s="5">
        <f t="shared" si="5"/>
        <v>100.00171371876974</v>
      </c>
    </row>
    <row r="80" spans="2:8" ht="14.25" customHeight="1">
      <c r="B80" s="4">
        <v>25020000</v>
      </c>
      <c r="C80" s="7" t="s">
        <v>82</v>
      </c>
      <c r="D80" s="5">
        <v>35264.62</v>
      </c>
      <c r="E80" s="5">
        <v>35264.62</v>
      </c>
      <c r="F80" s="5">
        <v>52542.31</v>
      </c>
      <c r="G80" s="5">
        <f t="shared" si="4"/>
        <v>17277.689999999995</v>
      </c>
      <c r="H80" s="5">
        <f t="shared" si="5"/>
        <v>148.99440288878768</v>
      </c>
    </row>
    <row r="81" spans="2:8" ht="12.75">
      <c r="B81" s="4">
        <v>25020100</v>
      </c>
      <c r="C81" s="7" t="s">
        <v>73</v>
      </c>
      <c r="D81" s="5">
        <v>25399.06</v>
      </c>
      <c r="E81" s="5">
        <v>25399.06</v>
      </c>
      <c r="F81" s="5">
        <v>38416.84</v>
      </c>
      <c r="G81" s="5">
        <f t="shared" si="4"/>
        <v>13017.779999999995</v>
      </c>
      <c r="H81" s="5">
        <f t="shared" si="5"/>
        <v>151.2529991267393</v>
      </c>
    </row>
    <row r="82" spans="2:8" ht="66.75" customHeight="1">
      <c r="B82" s="4">
        <v>25020200</v>
      </c>
      <c r="C82" s="7" t="s">
        <v>74</v>
      </c>
      <c r="D82" s="5">
        <v>9865.56</v>
      </c>
      <c r="E82" s="5">
        <v>9865.56</v>
      </c>
      <c r="F82" s="5">
        <v>14125.47</v>
      </c>
      <c r="G82" s="5">
        <f t="shared" si="4"/>
        <v>4259.91</v>
      </c>
      <c r="H82" s="5">
        <f t="shared" si="5"/>
        <v>143.17960663155463</v>
      </c>
    </row>
    <row r="83" spans="2:8" ht="12.75">
      <c r="B83" s="4">
        <v>30000000</v>
      </c>
      <c r="C83" s="7" t="s">
        <v>75</v>
      </c>
      <c r="D83" s="5">
        <v>550000</v>
      </c>
      <c r="E83" s="5">
        <v>550000</v>
      </c>
      <c r="F83" s="5">
        <v>40512</v>
      </c>
      <c r="G83" s="5">
        <f t="shared" si="4"/>
        <v>-509488</v>
      </c>
      <c r="H83" s="5">
        <f t="shared" si="5"/>
        <v>7.365818181818182</v>
      </c>
    </row>
    <row r="84" spans="2:8" ht="12.75">
      <c r="B84" s="4">
        <v>33000000</v>
      </c>
      <c r="C84" s="7" t="s">
        <v>76</v>
      </c>
      <c r="D84" s="5">
        <v>550000</v>
      </c>
      <c r="E84" s="5">
        <v>550000</v>
      </c>
      <c r="F84" s="5">
        <v>40512</v>
      </c>
      <c r="G84" s="5">
        <f t="shared" si="4"/>
        <v>-509488</v>
      </c>
      <c r="H84" s="5">
        <f t="shared" si="5"/>
        <v>7.365818181818182</v>
      </c>
    </row>
    <row r="85" spans="2:8" ht="12.75">
      <c r="B85" s="4">
        <v>33010000</v>
      </c>
      <c r="C85" s="7" t="s">
        <v>77</v>
      </c>
      <c r="D85" s="5">
        <v>550000</v>
      </c>
      <c r="E85" s="5">
        <v>550000</v>
      </c>
      <c r="F85" s="5">
        <v>40512</v>
      </c>
      <c r="G85" s="5">
        <f t="shared" si="4"/>
        <v>-509488</v>
      </c>
      <c r="H85" s="5">
        <f t="shared" si="5"/>
        <v>7.365818181818182</v>
      </c>
    </row>
    <row r="86" spans="2:8" ht="60" customHeight="1">
      <c r="B86" s="4">
        <v>33010100</v>
      </c>
      <c r="C86" s="7" t="s">
        <v>78</v>
      </c>
      <c r="D86" s="5">
        <v>550000</v>
      </c>
      <c r="E86" s="5">
        <v>550000</v>
      </c>
      <c r="F86" s="5">
        <v>40512</v>
      </c>
      <c r="G86" s="5">
        <f t="shared" si="4"/>
        <v>-509488</v>
      </c>
      <c r="H86" s="5">
        <f t="shared" si="5"/>
        <v>7.365818181818182</v>
      </c>
    </row>
    <row r="87" spans="1:8" ht="12.75">
      <c r="A87" s="10" t="s">
        <v>59</v>
      </c>
      <c r="B87" s="11"/>
      <c r="C87" s="11"/>
      <c r="D87" s="6">
        <v>1558154.62</v>
      </c>
      <c r="E87" s="6">
        <f>E65+E71+E83</f>
        <v>1029266.13</v>
      </c>
      <c r="F87" s="6">
        <v>569883.32</v>
      </c>
      <c r="G87" s="6">
        <f t="shared" si="4"/>
        <v>-459382.81000000006</v>
      </c>
      <c r="H87" s="6">
        <f t="shared" si="5"/>
        <v>55.36792704914908</v>
      </c>
    </row>
    <row r="88" spans="1:8" ht="12.75">
      <c r="A88" s="10" t="s">
        <v>60</v>
      </c>
      <c r="B88" s="11"/>
      <c r="C88" s="11"/>
      <c r="D88" s="6">
        <v>1558154.62</v>
      </c>
      <c r="E88" s="6">
        <v>1029266.13</v>
      </c>
      <c r="F88" s="6">
        <v>569883.32</v>
      </c>
      <c r="G88" s="6">
        <f t="shared" si="4"/>
        <v>-459382.81000000006</v>
      </c>
      <c r="H88" s="6">
        <f t="shared" si="5"/>
        <v>55.36792704914908</v>
      </c>
    </row>
    <row r="91" spans="2:6" ht="18">
      <c r="B91" s="9" t="s">
        <v>84</v>
      </c>
      <c r="F91" s="9" t="s">
        <v>85</v>
      </c>
    </row>
  </sheetData>
  <mergeCells count="12">
    <mergeCell ref="D63:H63"/>
    <mergeCell ref="A60:C60"/>
    <mergeCell ref="A61:C61"/>
    <mergeCell ref="A1:K1"/>
    <mergeCell ref="A3:A4"/>
    <mergeCell ref="B3:B4"/>
    <mergeCell ref="C3:C4"/>
    <mergeCell ref="D3:H3"/>
    <mergeCell ref="A87:C87"/>
    <mergeCell ref="A88:C88"/>
    <mergeCell ref="B63:B64"/>
    <mergeCell ref="C63:C64"/>
  </mergeCells>
  <printOptions/>
  <pageMargins left="0.5905511811023623" right="0.3937007874015748" top="0.3937007874015748" bottom="0.3937007874015748" header="0" footer="0"/>
  <pageSetup fitToHeight="500" horizontalDpi="600" verticalDpi="600" orientation="portrait" paperSize="9" scale="80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2019-07-09T10:45:32Z</cp:lastPrinted>
  <dcterms:created xsi:type="dcterms:W3CDTF">2019-07-09T10:23:25Z</dcterms:created>
  <dcterms:modified xsi:type="dcterms:W3CDTF">2019-07-09T13:44:45Z</dcterms:modified>
  <cp:category/>
  <cp:version/>
  <cp:contentType/>
  <cp:contentStatus/>
</cp:coreProperties>
</file>