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<sst xmlns="http://schemas.openxmlformats.org/spreadsheetml/2006/main" count="33" uniqueCount="32">
  <si>
    <t>Аналіз виконання плану по доходах</t>
  </si>
  <si>
    <t>грн.</t>
  </si>
  <si>
    <t>ККД</t>
  </si>
  <si>
    <t>Доходи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</si>
  <si>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</si>
  <si>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</si>
  <si>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</si>
  <si>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</si>
  <si>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</si>
  <si>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</si>
  <si>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</si>
  <si>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</si>
  <si>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19010200</t>
  </si>
  <si>
    <t>Надходження від скидів забруднюючих речовин безпосередньо у водні об`єкти 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</si>
  <si>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</si>
  <si>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</si>
  <si>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21110000</t>
  </si>
  <si>
    <t>Надходження коштів від відшкодування втрат сільськогосподарського і лісогосподарського виробництва 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</si>
  <si>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</si>
  <si>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</si>
  <si>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</si>
  <si>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</si>
  <si>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25010400</t>
  </si>
  <si>
    <t>Надходження бюджетних установ від реалізації в установленому порядку майна (крім нерухомого майна) </t>
  </si>
  <si>
    <t>25020100</t>
  </si>
  <si>
    <t>Благодійні внески, гранти та дарунки 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</si>
  <si>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</si>
  <si>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</si>
  <si>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 xml:space="preserve"> </t>
  </si>
  <si>
    <t xml:space="preserve">Усього ( без урахування трансфертів) </t>
  </si>
  <si>
    <t xml:space="preserve">Усього </t>
  </si>
  <si>
    <t>спеціальний фонд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</si>
</sst>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horizontal="center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workbookViewId="0" topLeftCell="B1">
      <selection activeCell="B1" sqref="B1:B2"/>
    </sheetView>
  </sheetViews>
  <sheetFormatPr defaultColWidth="9.00390625" defaultRowHeight="12.75"/>
  <cols>
    <col min="1" max="1" width="0" style="0" hidden="1" customWidth="1"/>
    <col min="2" max="2" width="11.125" style="0" customWidth="1"/>
    <col min="3" max="3" width="50.75390625" style="8" customWidth="1"/>
    <col min="4" max="6" width="16.00390625" style="5" customWidth="1"/>
    <col min="7" max="7" width="11.375" style="5" customWidth="1"/>
    <col min="8" max="8" width="11.75390625" style="5" bestFit="1" customWidth="1"/>
    <col min="9" max="9" width="9.25390625" style="5" bestFit="1" customWidth="1"/>
  </cols>
  <sheetData>
    <row r="1" spans="2:9" ht="23.25">
      <c r="B1" s="2" t="s">
        <v>0</v>
      </c>
      <c r="C1" s="3"/>
      <c r="D1" s="3"/>
      <c r="E1" s="3"/>
      <c r="F1" s="3"/>
      <c r="G1" s="3"/>
      <c r="H1" s="3"/>
      <c r="I1" s="3"/>
    </row>
    <row r="2" spans="2:9" ht="12.75">
      <c r="B2" s="1"/>
      <c r="C2" s="9"/>
      <c r="D2" s="6"/>
      <c r="E2" s="6"/>
      <c r="F2" s="6"/>
      <c r="G2" s="6"/>
      <c r="H2" s="6"/>
      <c r="I2" s="6"/>
    </row>
    <row r="3" spans="2:9" ht="18">
      <c r="B3" s="4" t="s">
        <v>31</v>
      </c>
      <c r="C3" s="3"/>
      <c r="D3" s="3"/>
      <c r="E3" s="3"/>
      <c r="F3" s="3"/>
      <c r="G3" s="3"/>
      <c r="H3" s="3"/>
      <c r="I3" s="3"/>
    </row>
    <row r="4" spans="4:9" ht="12.75">
      <c r="D4" s="7"/>
      <c r="I4" s="5" t="s">
        <v>1</v>
      </c>
    </row>
    <row r="5" spans="1:9" ht="28.5" customHeight="1">
      <c r="A5" s="10"/>
      <c r="B5" s="11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3" t="s">
        <v>7</v>
      </c>
      <c r="H5" s="13" t="s">
        <v>8</v>
      </c>
      <c r="I5" s="13" t="s">
        <v>9</v>
      </c>
    </row>
    <row r="6" spans="1:9" ht="51">
      <c r="A6" s="14">
        <v>0</v>
      </c>
      <c r="B6" s="14" t="s">
        <v>10</v>
      </c>
      <c r="C6" s="15" t="s">
        <v>11</v>
      </c>
      <c r="D6" s="16">
        <v>39700</v>
      </c>
      <c r="E6" s="16">
        <v>39700</v>
      </c>
      <c r="F6" s="16">
        <v>12700</v>
      </c>
      <c r="G6" s="16">
        <v>11689.65</v>
      </c>
      <c r="H6" s="17">
        <f aca="true" t="shared" si="0" ref="H6:H16">G6-F6</f>
        <v>-1010.3500000000004</v>
      </c>
      <c r="I6" s="17">
        <f aca="true" t="shared" si="1" ref="I6:I16">IF(F6=0,0,G6/F6*100)</f>
        <v>92.04448818897637</v>
      </c>
    </row>
    <row r="7" spans="1:9" ht="25.5">
      <c r="A7" s="14">
        <v>0</v>
      </c>
      <c r="B7" s="14" t="s">
        <v>12</v>
      </c>
      <c r="C7" s="15" t="s">
        <v>13</v>
      </c>
      <c r="D7" s="16">
        <v>5000</v>
      </c>
      <c r="E7" s="16">
        <v>5000</v>
      </c>
      <c r="F7" s="16">
        <v>500</v>
      </c>
      <c r="G7" s="16">
        <v>842.42</v>
      </c>
      <c r="H7" s="17">
        <f t="shared" si="0"/>
        <v>342.41999999999996</v>
      </c>
      <c r="I7" s="17">
        <f t="shared" si="1"/>
        <v>168.48399999999998</v>
      </c>
    </row>
    <row r="8" spans="1:9" ht="51">
      <c r="A8" s="14">
        <v>0</v>
      </c>
      <c r="B8" s="14" t="s">
        <v>14</v>
      </c>
      <c r="C8" s="15" t="s">
        <v>15</v>
      </c>
      <c r="D8" s="16">
        <v>23700</v>
      </c>
      <c r="E8" s="16">
        <v>23700</v>
      </c>
      <c r="F8" s="16">
        <v>9500</v>
      </c>
      <c r="G8" s="16">
        <v>5224.11</v>
      </c>
      <c r="H8" s="17">
        <f t="shared" si="0"/>
        <v>-4275.89</v>
      </c>
      <c r="I8" s="17">
        <f t="shared" si="1"/>
        <v>54.99063157894737</v>
      </c>
    </row>
    <row r="9" spans="1:9" ht="38.25">
      <c r="A9" s="14">
        <v>0</v>
      </c>
      <c r="B9" s="14" t="s">
        <v>16</v>
      </c>
      <c r="C9" s="15" t="s">
        <v>17</v>
      </c>
      <c r="D9" s="16">
        <v>0</v>
      </c>
      <c r="E9" s="16">
        <v>0</v>
      </c>
      <c r="F9" s="16">
        <v>0</v>
      </c>
      <c r="G9" s="16">
        <v>40607.81</v>
      </c>
      <c r="H9" s="17">
        <f t="shared" si="0"/>
        <v>40607.81</v>
      </c>
      <c r="I9" s="17">
        <f t="shared" si="1"/>
        <v>0</v>
      </c>
    </row>
    <row r="10" spans="1:9" ht="25.5">
      <c r="A10" s="14">
        <v>0</v>
      </c>
      <c r="B10" s="14" t="s">
        <v>18</v>
      </c>
      <c r="C10" s="15" t="s">
        <v>19</v>
      </c>
      <c r="D10" s="16">
        <v>1174364</v>
      </c>
      <c r="E10" s="16">
        <v>1174364</v>
      </c>
      <c r="F10" s="16">
        <v>293591</v>
      </c>
      <c r="G10" s="16">
        <v>323393.92</v>
      </c>
      <c r="H10" s="17">
        <f t="shared" si="0"/>
        <v>29802.919999999984</v>
      </c>
      <c r="I10" s="17">
        <f t="shared" si="1"/>
        <v>110.1511694840782</v>
      </c>
    </row>
    <row r="11" spans="1:9" ht="38.25">
      <c r="A11" s="14">
        <v>0</v>
      </c>
      <c r="B11" s="14" t="s">
        <v>20</v>
      </c>
      <c r="C11" s="15" t="s">
        <v>21</v>
      </c>
      <c r="D11" s="16">
        <v>47403</v>
      </c>
      <c r="E11" s="16">
        <v>47403</v>
      </c>
      <c r="F11" s="16">
        <v>11850.75</v>
      </c>
      <c r="G11" s="16">
        <v>233188.65</v>
      </c>
      <c r="H11" s="17">
        <f t="shared" si="0"/>
        <v>221337.9</v>
      </c>
      <c r="I11" s="17">
        <f t="shared" si="1"/>
        <v>1967.7121701158153</v>
      </c>
    </row>
    <row r="12" spans="1:9" ht="38.25">
      <c r="A12" s="14">
        <v>0</v>
      </c>
      <c r="B12" s="14" t="s">
        <v>22</v>
      </c>
      <c r="C12" s="15" t="s">
        <v>23</v>
      </c>
      <c r="D12" s="16">
        <v>0</v>
      </c>
      <c r="E12" s="16">
        <v>0</v>
      </c>
      <c r="F12" s="16">
        <v>0</v>
      </c>
      <c r="G12" s="16">
        <v>375</v>
      </c>
      <c r="H12" s="17">
        <f t="shared" si="0"/>
        <v>375</v>
      </c>
      <c r="I12" s="17">
        <f t="shared" si="1"/>
        <v>0</v>
      </c>
    </row>
    <row r="13" spans="1:9" ht="12.75">
      <c r="A13" s="14">
        <v>0</v>
      </c>
      <c r="B13" s="14" t="s">
        <v>24</v>
      </c>
      <c r="C13" s="15" t="s">
        <v>25</v>
      </c>
      <c r="D13" s="16">
        <v>0</v>
      </c>
      <c r="E13" s="16">
        <v>0</v>
      </c>
      <c r="F13" s="16">
        <v>0</v>
      </c>
      <c r="G13" s="16">
        <v>1858743.33</v>
      </c>
      <c r="H13" s="17">
        <f t="shared" si="0"/>
        <v>1858743.33</v>
      </c>
      <c r="I13" s="17">
        <f t="shared" si="1"/>
        <v>0</v>
      </c>
    </row>
    <row r="14" spans="1:9" ht="63.75">
      <c r="A14" s="14">
        <v>0</v>
      </c>
      <c r="B14" s="14" t="s">
        <v>26</v>
      </c>
      <c r="C14" s="15" t="s">
        <v>27</v>
      </c>
      <c r="D14" s="16">
        <v>0</v>
      </c>
      <c r="E14" s="16">
        <v>0</v>
      </c>
      <c r="F14" s="16">
        <v>0</v>
      </c>
      <c r="G14" s="16">
        <v>136344.18</v>
      </c>
      <c r="H14" s="17">
        <f t="shared" si="0"/>
        <v>136344.18</v>
      </c>
      <c r="I14" s="17">
        <f t="shared" si="1"/>
        <v>0</v>
      </c>
    </row>
    <row r="15" spans="1:9" ht="12.75">
      <c r="A15" s="14">
        <v>1</v>
      </c>
      <c r="B15" s="14" t="s">
        <v>28</v>
      </c>
      <c r="C15" s="15" t="s">
        <v>29</v>
      </c>
      <c r="D15" s="16">
        <v>1290167</v>
      </c>
      <c r="E15" s="16">
        <v>1290167</v>
      </c>
      <c r="F15" s="16">
        <v>328141.75</v>
      </c>
      <c r="G15" s="16">
        <v>2610409.07</v>
      </c>
      <c r="H15" s="17">
        <f t="shared" si="0"/>
        <v>2282267.32</v>
      </c>
      <c r="I15" s="17">
        <f t="shared" si="1"/>
        <v>795.5126313551993</v>
      </c>
    </row>
    <row r="16" spans="1:9" ht="12.75">
      <c r="A16" s="14">
        <v>1</v>
      </c>
      <c r="B16" s="14" t="s">
        <v>28</v>
      </c>
      <c r="C16" s="15" t="s">
        <v>30</v>
      </c>
      <c r="D16" s="16">
        <v>1290167</v>
      </c>
      <c r="E16" s="16">
        <v>1290167</v>
      </c>
      <c r="F16" s="16">
        <v>328141.75</v>
      </c>
      <c r="G16" s="16">
        <v>2610409.07</v>
      </c>
      <c r="H16" s="17">
        <f t="shared" si="0"/>
        <v>2282267.32</v>
      </c>
      <c r="I16" s="17">
        <f t="shared" si="1"/>
        <v>795.5126313551993</v>
      </c>
    </row>
  </sheetData>
  <mergeCells count="2">
    <mergeCell ref="B1:I1"/>
    <mergeCell ref="B3:I3"/>
  </mergeCells>
  <conditionalFormatting sqref="B6:I16">
    <cfRule type="expression" priority="1" dxfId="0" stopIfTrue="1">
      <formula>A8=1</formula>
    </cfRule>
  </conditionalFormatting>
  <printOptions/>
  <pageMargins left="0.32" right="0.33" top="0.393700787401575" bottom="0.393700787401575" header="0" footer="0"/>
  <pageSetup fitToHeight="70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cp:lastPrinted>2021-06-14T07:17:09Z</cp:lastPrinted>
  <dcterms:created xsi:type="dcterms:W3CDTF">2021-06-14T07:16:06Z</dcterms:created>
  <dcterms:modified xsi:type="dcterms:W3CDTF">2021-06-14T07:17:31Z</dcterms:modified>
  <cp:category/>
  <cp:version/>
  <cp:contentType/>
  <cp:contentStatus/>
</cp:coreProperties>
</file>