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/>
  </bookViews>
  <sheets>
    <sheet name="Лист1" sheetId="1" r:id="rId1"/>
  </sheets>
  <definedNames>
    <definedName name="_xlnm.Print_Titles" localSheetId="0">Лист1!$6:$7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1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8" l="1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</calcChain>
</file>

<file path=xl/sharedStrings.xml><?xml version="1.0" encoding="utf-8"?>
<sst xmlns="http://schemas.openxmlformats.org/spreadsheetml/2006/main" count="184" uniqueCount="119">
  <si>
    <t>грн.</t>
  </si>
  <si>
    <t>КМБ</t>
  </si>
  <si>
    <t>ККД</t>
  </si>
  <si>
    <t>Факт</t>
  </si>
  <si>
    <t>+/-</t>
  </si>
  <si>
    <t>% викон.</t>
  </si>
  <si>
    <t>1455000000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</si>
  <si>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</si>
  <si>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</si>
  <si>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</si>
  <si>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</si>
  <si>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</si>
  <si>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</si>
  <si>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</si>
  <si>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</si>
  <si>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11020200</t>
  </si>
  <si>
    <t>Податок на прибуток підприємств та фінансових установ комунальної власності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</si>
  <si>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</si>
  <si>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</si>
  <si>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</si>
  <si>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</si>
  <si>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14021900</t>
  </si>
  <si>
    <t>Пальне</t>
  </si>
  <si>
    <t>14031900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</si>
  <si>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</si>
  <si>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</si>
  <si>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</si>
  <si>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</si>
  <si>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</si>
  <si>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</si>
  <si>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</si>
  <si>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</si>
  <si>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</si>
  <si>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</si>
  <si>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</si>
  <si>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</si>
  <si>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</si>
  <si>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</si>
  <si>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</si>
  <si>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</si>
  <si>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</si>
  <si>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</si>
  <si>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</si>
  <si>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</si>
  <si>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</si>
  <si>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</si>
  <si>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18030200</t>
  </si>
  <si>
    <t>Туристичний збір, сплачений фізичними особами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</si>
  <si>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</si>
  <si>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</si>
  <si>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</si>
  <si>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</si>
  <si>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</si>
  <si>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</si>
  <si>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</si>
  <si>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</si>
  <si>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21081100</t>
  </si>
  <si>
    <t>Адміністративні штрафи та інші санкції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</si>
  <si>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</si>
  <si>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</si>
  <si>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</si>
  <si>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</si>
  <si>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</si>
  <si>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</si>
  <si>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</si>
  <si>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</si>
  <si>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</si>
  <si>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</si>
  <si>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</si>
  <si>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</si>
  <si>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24060300</t>
  </si>
  <si>
    <t>Інші надходження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</si>
  <si>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</si>
  <si>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</si>
  <si>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</si>
  <si>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</si>
  <si>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</si>
  <si>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</si>
  <si>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</si>
  <si>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</si>
  <si>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</si>
  <si>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</si>
  <si>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</si>
  <si>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</si>
  <si>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</si>
  <si>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</si>
  <si>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</si>
  <si>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</si>
  <si>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</si>
  <si>
    <t>Річний план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</si>
  <si>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</si>
  <si>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</si>
  <si>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</si>
  <si>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</si>
  <si>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</si>
  <si>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</si>
  <si>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</si>
  <si>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</si>
  <si>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25010100</t>
  </si>
  <si>
    <t>Плата за послуги, що надаються бюджетними установами згідно з їх основною діяльністю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</si>
  <si>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</si>
  <si>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</si>
  <si>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</si>
  <si>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</t>
  </si>
  <si>
    <t>25020100</t>
  </si>
  <si>
    <t>Благодійні внески, гранти та дарунки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</si>
  <si>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</si>
  <si>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</si>
  <si>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</si>
  <si>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</si>
  <si>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Аналіз виконання доходної частини бюджету Новоодеської міської територіальної громади
за 6 місяців 2023 року</t>
  </si>
  <si>
    <t>Додаток 1</t>
  </si>
  <si>
    <t>Доходи загального фонду</t>
  </si>
  <si>
    <t>Доходи спеціального фонду</t>
  </si>
  <si>
    <t>План на 
6 місяців</t>
  </si>
  <si>
    <t>Начальник фінансового управління
Новоодеської міської ради</t>
  </si>
  <si>
    <t>Тетяна ЛИТВИНЕНКО</t>
  </si>
  <si>
    <t>до рішення Новоодеської міської ради</t>
  </si>
  <si>
    <t>від 18 серпня 2023 року № 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</si>
</sst>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4" fontId="1" fillId="0" borderId="0" xfId="0" applyNumberFormat="1" applyFont="1" applyAlignment="1"/>
    <xf numFmtId="0" fontId="0" fillId="0" borderId="0" xfId="0" applyAlignment="1"/>
  </cellXfs>
  <cellStyles count="1">
    <cellStyle name="Обычный" xfId="0" builtinId="0"/>
  </cellStyles>
  <dxfs count="1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view="pageBreakPreview" topLeftCell="B1" zoomScale="60" workbookViewId="0">
      <selection activeCell="E8" sqref="E8"/>
    </sheetView>
  </sheetViews>
  <sheetFormatPr defaultRowHeight="15"/>
  <cols>
    <col min="1" max="1" width="0" hidden="1" customWidth="1"/>
    <col min="2" max="3" width="12.28515625" style="18" customWidth="1"/>
    <col min="4" max="4" width="50.7109375" style="3" customWidth="1"/>
    <col min="5" max="6" width="16" style="4" customWidth="1"/>
    <col min="7" max="7" width="13.7109375" style="4" bestFit="1" customWidth="1"/>
    <col min="8" max="8" width="14.42578125" style="4" bestFit="1" customWidth="1"/>
    <col min="9" max="9" width="10.5703125" style="4" customWidth="1"/>
  </cols>
  <sheetData>
    <row r="1" spans="1:9">
      <c r="B1" s="20"/>
      <c r="G1" s="22" t="s">
        <v>111</v>
      </c>
    </row>
    <row r="2" spans="1:9">
      <c r="B2" s="20"/>
      <c r="G2" s="22" t="s">
        <v>117</v>
      </c>
    </row>
    <row r="3" spans="1:9">
      <c r="B3" s="1"/>
      <c r="C3" s="1"/>
      <c r="D3" s="2"/>
      <c r="E3" s="5"/>
      <c r="F3" s="5"/>
      <c r="G3" s="21" t="s">
        <v>118</v>
      </c>
      <c r="H3" s="5"/>
      <c r="I3" s="5"/>
    </row>
    <row r="4" spans="1:9" ht="52.5" customHeight="1">
      <c r="B4" s="23" t="s">
        <v>110</v>
      </c>
      <c r="C4" s="24"/>
      <c r="D4" s="24"/>
      <c r="E4" s="24"/>
      <c r="F4" s="24"/>
      <c r="G4" s="24"/>
      <c r="H4" s="24"/>
      <c r="I4" s="24"/>
    </row>
    <row r="5" spans="1:9">
      <c r="I5" s="6" t="s">
        <v>0</v>
      </c>
    </row>
    <row r="6" spans="1:9" ht="28.5" customHeight="1">
      <c r="A6" s="7"/>
      <c r="B6" s="8" t="s">
        <v>1</v>
      </c>
      <c r="C6" s="8" t="s">
        <v>2</v>
      </c>
      <c r="D6" s="9" t="s">
        <v>112</v>
      </c>
      <c r="E6" s="10" t="s">
        <v>89</v>
      </c>
      <c r="F6" s="10" t="s">
        <v>114</v>
      </c>
      <c r="G6" s="11" t="s">
        <v>3</v>
      </c>
      <c r="H6" s="11" t="s">
        <v>4</v>
      </c>
      <c r="I6" s="11" t="s">
        <v>5</v>
      </c>
    </row>
    <row r="7" spans="1:9">
      <c r="A7" s="7"/>
      <c r="B7" s="16">
        <v>1</v>
      </c>
      <c r="C7" s="16">
        <v>2</v>
      </c>
      <c r="D7" s="17">
        <v>3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45">
      <c r="A8" s="12">
        <v>0</v>
      </c>
      <c r="B8" s="19" t="s">
        <v>6</v>
      </c>
      <c r="C8" s="19" t="s">
        <v>7</v>
      </c>
      <c r="D8" s="13" t="s">
        <v>8</v>
      </c>
      <c r="E8" s="14">
        <v>34001090</v>
      </c>
      <c r="F8" s="14">
        <v>15606570</v>
      </c>
      <c r="G8" s="14">
        <v>17509960.960000001</v>
      </c>
      <c r="H8" s="15">
        <f t="shared" ref="H8:H49" si="0">G8-F8</f>
        <v>1903390.9600000009</v>
      </c>
      <c r="I8" s="15">
        <f t="shared" ref="I8:I49" si="1">IF(F8=0,0,G8/F8*100)</f>
        <v>112.19608767333244</v>
      </c>
    </row>
    <row r="9" spans="1:9" ht="75">
      <c r="A9" s="12">
        <v>0</v>
      </c>
      <c r="B9" s="19" t="s">
        <v>6</v>
      </c>
      <c r="C9" s="19" t="s">
        <v>9</v>
      </c>
      <c r="D9" s="13" t="s">
        <v>10</v>
      </c>
      <c r="E9" s="14">
        <v>6014910</v>
      </c>
      <c r="F9" s="14">
        <v>3830280</v>
      </c>
      <c r="G9" s="14">
        <v>12159096.189999999</v>
      </c>
      <c r="H9" s="15">
        <f t="shared" si="0"/>
        <v>8328816.1899999995</v>
      </c>
      <c r="I9" s="15">
        <f t="shared" si="1"/>
        <v>317.44666682331319</v>
      </c>
    </row>
    <row r="10" spans="1:9" ht="45">
      <c r="A10" s="12">
        <v>0</v>
      </c>
      <c r="B10" s="19" t="s">
        <v>6</v>
      </c>
      <c r="C10" s="19" t="s">
        <v>11</v>
      </c>
      <c r="D10" s="13" t="s">
        <v>12</v>
      </c>
      <c r="E10" s="14">
        <v>11016511</v>
      </c>
      <c r="F10" s="14">
        <v>1232840</v>
      </c>
      <c r="G10" s="14">
        <v>2584498.42</v>
      </c>
      <c r="H10" s="15">
        <f t="shared" si="0"/>
        <v>1351658.42</v>
      </c>
      <c r="I10" s="15">
        <f t="shared" si="1"/>
        <v>209.63778105836928</v>
      </c>
    </row>
    <row r="11" spans="1:9" ht="45">
      <c r="A11" s="12">
        <v>0</v>
      </c>
      <c r="B11" s="19" t="s">
        <v>6</v>
      </c>
      <c r="C11" s="19" t="s">
        <v>13</v>
      </c>
      <c r="D11" s="13" t="s">
        <v>14</v>
      </c>
      <c r="E11" s="14">
        <v>799830</v>
      </c>
      <c r="F11" s="14">
        <v>255740</v>
      </c>
      <c r="G11" s="14">
        <v>845011.71</v>
      </c>
      <c r="H11" s="15">
        <f t="shared" si="0"/>
        <v>589271.71</v>
      </c>
      <c r="I11" s="15">
        <f t="shared" si="1"/>
        <v>330.41828028466409</v>
      </c>
    </row>
    <row r="12" spans="1:9" ht="30">
      <c r="A12" s="12">
        <v>0</v>
      </c>
      <c r="B12" s="19" t="s">
        <v>6</v>
      </c>
      <c r="C12" s="19" t="s">
        <v>15</v>
      </c>
      <c r="D12" s="13" t="s">
        <v>16</v>
      </c>
      <c r="E12" s="14">
        <v>2000</v>
      </c>
      <c r="F12" s="14">
        <v>665</v>
      </c>
      <c r="G12" s="14">
        <v>1162</v>
      </c>
      <c r="H12" s="15">
        <f t="shared" si="0"/>
        <v>497</v>
      </c>
      <c r="I12" s="15">
        <f t="shared" si="1"/>
        <v>174.73684210526318</v>
      </c>
    </row>
    <row r="13" spans="1:9" ht="75">
      <c r="A13" s="12">
        <v>0</v>
      </c>
      <c r="B13" s="19" t="s">
        <v>6</v>
      </c>
      <c r="C13" s="19" t="s">
        <v>17</v>
      </c>
      <c r="D13" s="13" t="s">
        <v>18</v>
      </c>
      <c r="E13" s="14">
        <v>0</v>
      </c>
      <c r="F13" s="14">
        <v>0</v>
      </c>
      <c r="G13" s="14">
        <v>2808.36</v>
      </c>
      <c r="H13" s="15">
        <f t="shared" si="0"/>
        <v>2808.36</v>
      </c>
      <c r="I13" s="15">
        <f t="shared" si="1"/>
        <v>0</v>
      </c>
    </row>
    <row r="14" spans="1:9" ht="45">
      <c r="A14" s="12">
        <v>0</v>
      </c>
      <c r="B14" s="19" t="s">
        <v>6</v>
      </c>
      <c r="C14" s="19" t="s">
        <v>19</v>
      </c>
      <c r="D14" s="13" t="s">
        <v>20</v>
      </c>
      <c r="E14" s="14">
        <v>1490</v>
      </c>
      <c r="F14" s="14">
        <v>194</v>
      </c>
      <c r="G14" s="14">
        <v>1013.13</v>
      </c>
      <c r="H14" s="15">
        <f t="shared" si="0"/>
        <v>819.13</v>
      </c>
      <c r="I14" s="15">
        <f t="shared" si="1"/>
        <v>522.23195876288662</v>
      </c>
    </row>
    <row r="15" spans="1:9">
      <c r="A15" s="12">
        <v>0</v>
      </c>
      <c r="B15" s="19" t="s">
        <v>6</v>
      </c>
      <c r="C15" s="19" t="s">
        <v>21</v>
      </c>
      <c r="D15" s="13" t="s">
        <v>22</v>
      </c>
      <c r="E15" s="14">
        <v>200150</v>
      </c>
      <c r="F15" s="14">
        <v>100300</v>
      </c>
      <c r="G15" s="14">
        <v>406039.91</v>
      </c>
      <c r="H15" s="15">
        <f t="shared" si="0"/>
        <v>305739.90999999997</v>
      </c>
      <c r="I15" s="15">
        <f t="shared" si="1"/>
        <v>404.82543369890323</v>
      </c>
    </row>
    <row r="16" spans="1:9">
      <c r="A16" s="12">
        <v>0</v>
      </c>
      <c r="B16" s="19" t="s">
        <v>6</v>
      </c>
      <c r="C16" s="19" t="s">
        <v>23</v>
      </c>
      <c r="D16" s="13" t="s">
        <v>22</v>
      </c>
      <c r="E16" s="14">
        <v>2391300</v>
      </c>
      <c r="F16" s="14">
        <v>1010300</v>
      </c>
      <c r="G16" s="14">
        <v>1720688.95</v>
      </c>
      <c r="H16" s="15">
        <f t="shared" si="0"/>
        <v>710388.95</v>
      </c>
      <c r="I16" s="15">
        <f t="shared" si="1"/>
        <v>170.31465406314956</v>
      </c>
    </row>
    <row r="17" spans="1:9" ht="90">
      <c r="A17" s="12">
        <v>0</v>
      </c>
      <c r="B17" s="19" t="s">
        <v>6</v>
      </c>
      <c r="C17" s="19" t="s">
        <v>24</v>
      </c>
      <c r="D17" s="13" t="s">
        <v>25</v>
      </c>
      <c r="E17" s="14">
        <v>3307880</v>
      </c>
      <c r="F17" s="14">
        <v>1653900</v>
      </c>
      <c r="G17" s="14">
        <v>1013290.65</v>
      </c>
      <c r="H17" s="15">
        <f t="shared" si="0"/>
        <v>-640609.35</v>
      </c>
      <c r="I17" s="15">
        <f t="shared" si="1"/>
        <v>61.2667422456013</v>
      </c>
    </row>
    <row r="18" spans="1:9" ht="75">
      <c r="A18" s="12">
        <v>0</v>
      </c>
      <c r="B18" s="19" t="s">
        <v>6</v>
      </c>
      <c r="C18" s="19" t="s">
        <v>26</v>
      </c>
      <c r="D18" s="13" t="s">
        <v>27</v>
      </c>
      <c r="E18" s="14">
        <v>2402020</v>
      </c>
      <c r="F18" s="14">
        <v>1020530</v>
      </c>
      <c r="G18" s="14">
        <v>915516.34</v>
      </c>
      <c r="H18" s="15">
        <f t="shared" si="0"/>
        <v>-105013.66000000003</v>
      </c>
      <c r="I18" s="15">
        <f t="shared" si="1"/>
        <v>89.709889959138877</v>
      </c>
    </row>
    <row r="19" spans="1:9" ht="45">
      <c r="A19" s="12">
        <v>0</v>
      </c>
      <c r="B19" s="19" t="s">
        <v>6</v>
      </c>
      <c r="C19" s="19" t="s">
        <v>28</v>
      </c>
      <c r="D19" s="13" t="s">
        <v>29</v>
      </c>
      <c r="E19" s="14">
        <v>60305</v>
      </c>
      <c r="F19" s="14">
        <v>22842</v>
      </c>
      <c r="G19" s="14">
        <v>28068.29</v>
      </c>
      <c r="H19" s="15">
        <f t="shared" si="0"/>
        <v>5226.2900000000009</v>
      </c>
      <c r="I19" s="15">
        <f t="shared" si="1"/>
        <v>122.88017686717451</v>
      </c>
    </row>
    <row r="20" spans="1:9" ht="45">
      <c r="A20" s="12">
        <v>0</v>
      </c>
      <c r="B20" s="19" t="s">
        <v>6</v>
      </c>
      <c r="C20" s="19" t="s">
        <v>30</v>
      </c>
      <c r="D20" s="13" t="s">
        <v>31</v>
      </c>
      <c r="E20" s="14">
        <v>95022</v>
      </c>
      <c r="F20" s="14">
        <v>8120</v>
      </c>
      <c r="G20" s="14">
        <v>3220.23</v>
      </c>
      <c r="H20" s="15">
        <f t="shared" si="0"/>
        <v>-4899.7700000000004</v>
      </c>
      <c r="I20" s="15">
        <f t="shared" si="1"/>
        <v>39.658004926108376</v>
      </c>
    </row>
    <row r="21" spans="1:9" ht="45">
      <c r="A21" s="12">
        <v>0</v>
      </c>
      <c r="B21" s="19" t="s">
        <v>6</v>
      </c>
      <c r="C21" s="19" t="s">
        <v>32</v>
      </c>
      <c r="D21" s="13" t="s">
        <v>33</v>
      </c>
      <c r="E21" s="14">
        <v>858780</v>
      </c>
      <c r="F21" s="14">
        <v>57040</v>
      </c>
      <c r="G21" s="14">
        <v>46017</v>
      </c>
      <c r="H21" s="15">
        <f t="shared" si="0"/>
        <v>-11023</v>
      </c>
      <c r="I21" s="15">
        <f t="shared" si="1"/>
        <v>80.674964936886397</v>
      </c>
    </row>
    <row r="22" spans="1:9" ht="45">
      <c r="A22" s="12">
        <v>0</v>
      </c>
      <c r="B22" s="19" t="s">
        <v>6</v>
      </c>
      <c r="C22" s="19" t="s">
        <v>34</v>
      </c>
      <c r="D22" s="13" t="s">
        <v>35</v>
      </c>
      <c r="E22" s="14">
        <v>971400</v>
      </c>
      <c r="F22" s="14">
        <v>336640</v>
      </c>
      <c r="G22" s="14">
        <v>525366.32999999996</v>
      </c>
      <c r="H22" s="15">
        <f t="shared" si="0"/>
        <v>188726.32999999996</v>
      </c>
      <c r="I22" s="15">
        <f t="shared" si="1"/>
        <v>156.0617662785171</v>
      </c>
    </row>
    <row r="23" spans="1:9">
      <c r="A23" s="12">
        <v>0</v>
      </c>
      <c r="B23" s="19" t="s">
        <v>6</v>
      </c>
      <c r="C23" s="19" t="s">
        <v>36</v>
      </c>
      <c r="D23" s="13" t="s">
        <v>37</v>
      </c>
      <c r="E23" s="14">
        <v>560100</v>
      </c>
      <c r="F23" s="14">
        <v>213380</v>
      </c>
      <c r="G23" s="14">
        <v>386951.82</v>
      </c>
      <c r="H23" s="15">
        <f t="shared" si="0"/>
        <v>173571.82</v>
      </c>
      <c r="I23" s="15">
        <f t="shared" si="1"/>
        <v>181.34399662573813</v>
      </c>
    </row>
    <row r="24" spans="1:9">
      <c r="A24" s="12">
        <v>0</v>
      </c>
      <c r="B24" s="19" t="s">
        <v>6</v>
      </c>
      <c r="C24" s="19" t="s">
        <v>38</v>
      </c>
      <c r="D24" s="13" t="s">
        <v>39</v>
      </c>
      <c r="E24" s="14">
        <v>4448850</v>
      </c>
      <c r="F24" s="14">
        <v>2132860</v>
      </c>
      <c r="G24" s="14">
        <v>2189807.1</v>
      </c>
      <c r="H24" s="15">
        <f t="shared" si="0"/>
        <v>56947.100000000093</v>
      </c>
      <c r="I24" s="15">
        <f t="shared" si="1"/>
        <v>102.66998771602449</v>
      </c>
    </row>
    <row r="25" spans="1:9">
      <c r="A25" s="12">
        <v>0</v>
      </c>
      <c r="B25" s="19" t="s">
        <v>6</v>
      </c>
      <c r="C25" s="19" t="s">
        <v>40</v>
      </c>
      <c r="D25" s="13" t="s">
        <v>41</v>
      </c>
      <c r="E25" s="14">
        <v>3348000</v>
      </c>
      <c r="F25" s="14">
        <v>45220</v>
      </c>
      <c r="G25" s="14">
        <v>107723.49</v>
      </c>
      <c r="H25" s="15">
        <f t="shared" si="0"/>
        <v>62503.490000000005</v>
      </c>
      <c r="I25" s="15">
        <f t="shared" si="1"/>
        <v>238.22089783281734</v>
      </c>
    </row>
    <row r="26" spans="1:9">
      <c r="A26" s="12">
        <v>0</v>
      </c>
      <c r="B26" s="19" t="s">
        <v>6</v>
      </c>
      <c r="C26" s="19" t="s">
        <v>42</v>
      </c>
      <c r="D26" s="13" t="s">
        <v>43</v>
      </c>
      <c r="E26" s="14">
        <v>748920</v>
      </c>
      <c r="F26" s="14">
        <v>101580</v>
      </c>
      <c r="G26" s="14">
        <v>230352.4</v>
      </c>
      <c r="H26" s="15">
        <f t="shared" si="0"/>
        <v>128772.4</v>
      </c>
      <c r="I26" s="15">
        <f t="shared" si="1"/>
        <v>226.76944280370154</v>
      </c>
    </row>
    <row r="27" spans="1:9">
      <c r="A27" s="12">
        <v>0</v>
      </c>
      <c r="B27" s="19" t="s">
        <v>6</v>
      </c>
      <c r="C27" s="19" t="s">
        <v>44</v>
      </c>
      <c r="D27" s="13" t="s">
        <v>45</v>
      </c>
      <c r="E27" s="14">
        <v>100000</v>
      </c>
      <c r="F27" s="14">
        <v>25000</v>
      </c>
      <c r="G27" s="14">
        <v>25000</v>
      </c>
      <c r="H27" s="15">
        <f t="shared" si="0"/>
        <v>0</v>
      </c>
      <c r="I27" s="15">
        <f t="shared" si="1"/>
        <v>100</v>
      </c>
    </row>
    <row r="28" spans="1:9">
      <c r="A28" s="12">
        <v>0</v>
      </c>
      <c r="B28" s="19" t="s">
        <v>6</v>
      </c>
      <c r="C28" s="19" t="s">
        <v>46</v>
      </c>
      <c r="D28" s="13" t="s">
        <v>47</v>
      </c>
      <c r="E28" s="14">
        <v>7000</v>
      </c>
      <c r="F28" s="14">
        <v>3250</v>
      </c>
      <c r="G28" s="14">
        <v>3543.5</v>
      </c>
      <c r="H28" s="15">
        <f t="shared" si="0"/>
        <v>293.5</v>
      </c>
      <c r="I28" s="15">
        <f t="shared" si="1"/>
        <v>109.03076923076922</v>
      </c>
    </row>
    <row r="29" spans="1:9">
      <c r="A29" s="12">
        <v>0</v>
      </c>
      <c r="B29" s="19" t="s">
        <v>6</v>
      </c>
      <c r="C29" s="19" t="s">
        <v>48</v>
      </c>
      <c r="D29" s="13" t="s">
        <v>49</v>
      </c>
      <c r="E29" s="14">
        <v>690850</v>
      </c>
      <c r="F29" s="14">
        <v>228730</v>
      </c>
      <c r="G29" s="14">
        <v>746440.63</v>
      </c>
      <c r="H29" s="15">
        <f t="shared" si="0"/>
        <v>517710.63</v>
      </c>
      <c r="I29" s="15">
        <f t="shared" si="1"/>
        <v>326.34137629519523</v>
      </c>
    </row>
    <row r="30" spans="1:9">
      <c r="A30" s="12">
        <v>0</v>
      </c>
      <c r="B30" s="19" t="s">
        <v>6</v>
      </c>
      <c r="C30" s="19" t="s">
        <v>50</v>
      </c>
      <c r="D30" s="13" t="s">
        <v>51</v>
      </c>
      <c r="E30" s="14">
        <v>7005100</v>
      </c>
      <c r="F30" s="14">
        <v>3314042</v>
      </c>
      <c r="G30" s="14">
        <v>4197361.9000000004</v>
      </c>
      <c r="H30" s="15">
        <f t="shared" si="0"/>
        <v>883319.90000000037</v>
      </c>
      <c r="I30" s="15">
        <f t="shared" si="1"/>
        <v>126.65385351181429</v>
      </c>
    </row>
    <row r="31" spans="1:9" ht="75">
      <c r="A31" s="12">
        <v>0</v>
      </c>
      <c r="B31" s="19" t="s">
        <v>6</v>
      </c>
      <c r="C31" s="19" t="s">
        <v>52</v>
      </c>
      <c r="D31" s="13" t="s">
        <v>53</v>
      </c>
      <c r="E31" s="14">
        <v>6290500</v>
      </c>
      <c r="F31" s="14">
        <v>1440250</v>
      </c>
      <c r="G31" s="14">
        <v>5094225.34</v>
      </c>
      <c r="H31" s="15">
        <f t="shared" si="0"/>
        <v>3653975.34</v>
      </c>
      <c r="I31" s="15">
        <f t="shared" si="1"/>
        <v>353.70424162471795</v>
      </c>
    </row>
    <row r="32" spans="1:9" ht="45">
      <c r="A32" s="12">
        <v>0</v>
      </c>
      <c r="B32" s="19" t="s">
        <v>6</v>
      </c>
      <c r="C32" s="19" t="s">
        <v>54</v>
      </c>
      <c r="D32" s="13" t="s">
        <v>55</v>
      </c>
      <c r="E32" s="14">
        <v>1100</v>
      </c>
      <c r="F32" s="14">
        <v>550</v>
      </c>
      <c r="G32" s="14">
        <v>0</v>
      </c>
      <c r="H32" s="15">
        <f t="shared" si="0"/>
        <v>-550</v>
      </c>
      <c r="I32" s="15">
        <f t="shared" si="1"/>
        <v>0</v>
      </c>
    </row>
    <row r="33" spans="1:9">
      <c r="A33" s="12">
        <v>0</v>
      </c>
      <c r="B33" s="19" t="s">
        <v>6</v>
      </c>
      <c r="C33" s="19" t="s">
        <v>56</v>
      </c>
      <c r="D33" s="13" t="s">
        <v>57</v>
      </c>
      <c r="E33" s="14">
        <v>0</v>
      </c>
      <c r="F33" s="14">
        <v>0</v>
      </c>
      <c r="G33" s="14">
        <v>3556.86</v>
      </c>
      <c r="H33" s="15">
        <f t="shared" si="0"/>
        <v>3556.86</v>
      </c>
      <c r="I33" s="15">
        <f t="shared" si="1"/>
        <v>0</v>
      </c>
    </row>
    <row r="34" spans="1:9" ht="45">
      <c r="A34" s="12">
        <v>0</v>
      </c>
      <c r="B34" s="19" t="s">
        <v>6</v>
      </c>
      <c r="C34" s="19" t="s">
        <v>58</v>
      </c>
      <c r="D34" s="13" t="s">
        <v>59</v>
      </c>
      <c r="E34" s="14">
        <v>40060</v>
      </c>
      <c r="F34" s="14">
        <v>15660</v>
      </c>
      <c r="G34" s="14">
        <v>1890</v>
      </c>
      <c r="H34" s="15">
        <f t="shared" si="0"/>
        <v>-13770</v>
      </c>
      <c r="I34" s="15">
        <f t="shared" si="1"/>
        <v>12.068965517241379</v>
      </c>
    </row>
    <row r="35" spans="1:9">
      <c r="A35" s="12">
        <v>0</v>
      </c>
      <c r="B35" s="19" t="s">
        <v>6</v>
      </c>
      <c r="C35" s="19" t="s">
        <v>60</v>
      </c>
      <c r="D35" s="13" t="s">
        <v>61</v>
      </c>
      <c r="E35" s="14">
        <v>598310</v>
      </c>
      <c r="F35" s="14">
        <v>221500</v>
      </c>
      <c r="G35" s="14">
        <v>1044899.5700000001</v>
      </c>
      <c r="H35" s="15">
        <f t="shared" si="0"/>
        <v>823399.57000000007</v>
      </c>
      <c r="I35" s="15">
        <f t="shared" si="1"/>
        <v>471.73795485327315</v>
      </c>
    </row>
    <row r="36" spans="1:9" ht="30">
      <c r="A36" s="12">
        <v>0</v>
      </c>
      <c r="B36" s="19" t="s">
        <v>6</v>
      </c>
      <c r="C36" s="19" t="s">
        <v>62</v>
      </c>
      <c r="D36" s="13" t="s">
        <v>63</v>
      </c>
      <c r="E36" s="14">
        <v>0</v>
      </c>
      <c r="F36" s="14">
        <v>0</v>
      </c>
      <c r="G36" s="14">
        <v>8497.16</v>
      </c>
      <c r="H36" s="15">
        <f t="shared" si="0"/>
        <v>8497.16</v>
      </c>
      <c r="I36" s="15">
        <f t="shared" si="1"/>
        <v>0</v>
      </c>
    </row>
    <row r="37" spans="1:9" ht="45">
      <c r="A37" s="12">
        <v>0</v>
      </c>
      <c r="B37" s="19" t="s">
        <v>6</v>
      </c>
      <c r="C37" s="19" t="s">
        <v>64</v>
      </c>
      <c r="D37" s="13" t="s">
        <v>65</v>
      </c>
      <c r="E37" s="14">
        <v>600</v>
      </c>
      <c r="F37" s="14">
        <v>300</v>
      </c>
      <c r="G37" s="14">
        <v>2320.0700000000002</v>
      </c>
      <c r="H37" s="15">
        <f t="shared" si="0"/>
        <v>2020.0700000000002</v>
      </c>
      <c r="I37" s="15">
        <f t="shared" si="1"/>
        <v>773.35666666666668</v>
      </c>
    </row>
    <row r="38" spans="1:9" ht="45">
      <c r="A38" s="12">
        <v>0</v>
      </c>
      <c r="B38" s="19" t="s">
        <v>6</v>
      </c>
      <c r="C38" s="19" t="s">
        <v>66</v>
      </c>
      <c r="D38" s="13" t="s">
        <v>67</v>
      </c>
      <c r="E38" s="14">
        <v>0</v>
      </c>
      <c r="F38" s="14">
        <v>0</v>
      </c>
      <c r="G38" s="14">
        <v>3281</v>
      </c>
      <c r="H38" s="15">
        <f t="shared" si="0"/>
        <v>3281</v>
      </c>
      <c r="I38" s="15">
        <f t="shared" si="1"/>
        <v>0</v>
      </c>
    </row>
    <row r="39" spans="1:9" ht="90">
      <c r="A39" s="12">
        <v>0</v>
      </c>
      <c r="B39" s="19" t="s">
        <v>6</v>
      </c>
      <c r="C39" s="19" t="s">
        <v>68</v>
      </c>
      <c r="D39" s="13" t="s">
        <v>69</v>
      </c>
      <c r="E39" s="14">
        <v>0</v>
      </c>
      <c r="F39" s="14">
        <v>0</v>
      </c>
      <c r="G39" s="14">
        <v>1481.71</v>
      </c>
      <c r="H39" s="15">
        <f t="shared" si="0"/>
        <v>1481.71</v>
      </c>
      <c r="I39" s="15">
        <f t="shared" si="1"/>
        <v>0</v>
      </c>
    </row>
    <row r="40" spans="1:9">
      <c r="A40" s="12">
        <v>0</v>
      </c>
      <c r="B40" s="19" t="s">
        <v>6</v>
      </c>
      <c r="C40" s="19" t="s">
        <v>70</v>
      </c>
      <c r="D40" s="13" t="s">
        <v>71</v>
      </c>
      <c r="E40" s="14">
        <v>0</v>
      </c>
      <c r="F40" s="14">
        <v>0</v>
      </c>
      <c r="G40" s="14">
        <v>1796591.32</v>
      </c>
      <c r="H40" s="15">
        <f t="shared" si="0"/>
        <v>1796591.32</v>
      </c>
      <c r="I40" s="15">
        <f t="shared" si="1"/>
        <v>0</v>
      </c>
    </row>
    <row r="41" spans="1:9">
      <c r="A41" s="12">
        <v>0</v>
      </c>
      <c r="B41" s="19" t="s">
        <v>6</v>
      </c>
      <c r="C41" s="19" t="s">
        <v>72</v>
      </c>
      <c r="D41" s="13" t="s">
        <v>73</v>
      </c>
      <c r="E41" s="14">
        <v>27255100</v>
      </c>
      <c r="F41" s="14">
        <v>13627800</v>
      </c>
      <c r="G41" s="14">
        <v>13627800</v>
      </c>
      <c r="H41" s="15">
        <f t="shared" si="0"/>
        <v>0</v>
      </c>
      <c r="I41" s="15">
        <f t="shared" si="1"/>
        <v>100</v>
      </c>
    </row>
    <row r="42" spans="1:9" ht="90">
      <c r="A42" s="12">
        <v>0</v>
      </c>
      <c r="B42" s="19" t="s">
        <v>6</v>
      </c>
      <c r="C42" s="19" t="s">
        <v>74</v>
      </c>
      <c r="D42" s="13" t="s">
        <v>75</v>
      </c>
      <c r="E42" s="14">
        <v>8164200</v>
      </c>
      <c r="F42" s="14">
        <v>5793200</v>
      </c>
      <c r="G42" s="14">
        <v>5793200</v>
      </c>
      <c r="H42" s="15">
        <f t="shared" si="0"/>
        <v>0</v>
      </c>
      <c r="I42" s="15">
        <f t="shared" si="1"/>
        <v>100</v>
      </c>
    </row>
    <row r="43" spans="1:9" ht="30">
      <c r="A43" s="12">
        <v>0</v>
      </c>
      <c r="B43" s="19" t="s">
        <v>6</v>
      </c>
      <c r="C43" s="19" t="s">
        <v>76</v>
      </c>
      <c r="D43" s="13" t="s">
        <v>77</v>
      </c>
      <c r="E43" s="14">
        <v>41657800</v>
      </c>
      <c r="F43" s="14">
        <v>25547800</v>
      </c>
      <c r="G43" s="14">
        <v>25547800</v>
      </c>
      <c r="H43" s="15">
        <f t="shared" si="0"/>
        <v>0</v>
      </c>
      <c r="I43" s="15">
        <f t="shared" si="1"/>
        <v>100</v>
      </c>
    </row>
    <row r="44" spans="1:9" ht="75">
      <c r="A44" s="12">
        <v>0</v>
      </c>
      <c r="B44" s="19" t="s">
        <v>6</v>
      </c>
      <c r="C44" s="19" t="s">
        <v>78</v>
      </c>
      <c r="D44" s="13" t="s">
        <v>79</v>
      </c>
      <c r="E44" s="14">
        <v>1923480</v>
      </c>
      <c r="F44" s="14">
        <v>1282500</v>
      </c>
      <c r="G44" s="14">
        <v>1282500</v>
      </c>
      <c r="H44" s="15">
        <f t="shared" si="0"/>
        <v>0</v>
      </c>
      <c r="I44" s="15">
        <f t="shared" si="1"/>
        <v>100</v>
      </c>
    </row>
    <row r="45" spans="1:9" ht="45">
      <c r="A45" s="12">
        <v>0</v>
      </c>
      <c r="B45" s="19" t="s">
        <v>6</v>
      </c>
      <c r="C45" s="19" t="s">
        <v>80</v>
      </c>
      <c r="D45" s="13" t="s">
        <v>81</v>
      </c>
      <c r="E45" s="14">
        <v>1359978</v>
      </c>
      <c r="F45" s="14">
        <v>834047</v>
      </c>
      <c r="G45" s="14">
        <v>834047</v>
      </c>
      <c r="H45" s="15">
        <f t="shared" si="0"/>
        <v>0</v>
      </c>
      <c r="I45" s="15">
        <f t="shared" si="1"/>
        <v>100</v>
      </c>
    </row>
    <row r="46" spans="1:9" ht="60">
      <c r="A46" s="12">
        <v>0</v>
      </c>
      <c r="B46" s="19" t="s">
        <v>6</v>
      </c>
      <c r="C46" s="19" t="s">
        <v>82</v>
      </c>
      <c r="D46" s="13" t="s">
        <v>83</v>
      </c>
      <c r="E46" s="14">
        <v>20475</v>
      </c>
      <c r="F46" s="14">
        <v>10236</v>
      </c>
      <c r="G46" s="14">
        <v>10236</v>
      </c>
      <c r="H46" s="15">
        <f t="shared" si="0"/>
        <v>0</v>
      </c>
      <c r="I46" s="15">
        <f t="shared" si="1"/>
        <v>100</v>
      </c>
    </row>
    <row r="47" spans="1:9">
      <c r="A47" s="12">
        <v>0</v>
      </c>
      <c r="B47" s="19" t="s">
        <v>6</v>
      </c>
      <c r="C47" s="19" t="s">
        <v>84</v>
      </c>
      <c r="D47" s="13" t="s">
        <v>85</v>
      </c>
      <c r="E47" s="14">
        <v>2182352</v>
      </c>
      <c r="F47" s="14">
        <v>1347591</v>
      </c>
      <c r="G47" s="14">
        <v>1259540.78</v>
      </c>
      <c r="H47" s="15">
        <f t="shared" si="0"/>
        <v>-88050.219999999972</v>
      </c>
      <c r="I47" s="15">
        <f t="shared" si="1"/>
        <v>93.46610210367983</v>
      </c>
    </row>
    <row r="48" spans="1:9">
      <c r="A48" s="12">
        <v>1</v>
      </c>
      <c r="B48" s="19"/>
      <c r="C48" s="19" t="s">
        <v>86</v>
      </c>
      <c r="D48" s="13" t="s">
        <v>87</v>
      </c>
      <c r="E48" s="14">
        <v>85962078</v>
      </c>
      <c r="F48" s="14">
        <v>32878283</v>
      </c>
      <c r="G48" s="14">
        <v>53605682.340000004</v>
      </c>
      <c r="H48" s="15">
        <f t="shared" si="0"/>
        <v>20727399.340000004</v>
      </c>
      <c r="I48" s="15">
        <f t="shared" si="1"/>
        <v>163.04282781433571</v>
      </c>
    </row>
    <row r="49" spans="1:9">
      <c r="A49" s="12">
        <v>1</v>
      </c>
      <c r="B49" s="19"/>
      <c r="C49" s="19" t="s">
        <v>86</v>
      </c>
      <c r="D49" s="13" t="s">
        <v>88</v>
      </c>
      <c r="E49" s="14">
        <v>168525463</v>
      </c>
      <c r="F49" s="14">
        <v>81321457</v>
      </c>
      <c r="G49" s="14">
        <v>101960806.12</v>
      </c>
      <c r="H49" s="15">
        <f t="shared" si="0"/>
        <v>20639349.120000005</v>
      </c>
      <c r="I49" s="15">
        <f t="shared" si="1"/>
        <v>125.37995491153092</v>
      </c>
    </row>
    <row r="50" spans="1:9" ht="53.25" customHeight="1"/>
    <row r="51" spans="1:9" ht="30">
      <c r="B51" s="8" t="s">
        <v>1</v>
      </c>
      <c r="C51" s="8" t="s">
        <v>2</v>
      </c>
      <c r="D51" s="9" t="s">
        <v>113</v>
      </c>
      <c r="E51" s="10" t="s">
        <v>89</v>
      </c>
      <c r="F51" s="10" t="s">
        <v>114</v>
      </c>
      <c r="G51" s="11" t="s">
        <v>3</v>
      </c>
      <c r="H51" s="11" t="s">
        <v>4</v>
      </c>
      <c r="I51" s="11" t="s">
        <v>5</v>
      </c>
    </row>
    <row r="52" spans="1:9">
      <c r="B52" s="16">
        <v>1</v>
      </c>
      <c r="C52" s="16">
        <v>2</v>
      </c>
      <c r="D52" s="17">
        <v>3</v>
      </c>
      <c r="E52" s="16">
        <v>5</v>
      </c>
      <c r="F52" s="16">
        <v>6</v>
      </c>
      <c r="G52" s="16">
        <v>7</v>
      </c>
      <c r="H52" s="16">
        <v>8</v>
      </c>
      <c r="I52" s="16">
        <v>9</v>
      </c>
    </row>
    <row r="53" spans="1:9" ht="75">
      <c r="B53" s="19" t="s">
        <v>6</v>
      </c>
      <c r="C53" s="19" t="s">
        <v>90</v>
      </c>
      <c r="D53" s="13" t="s">
        <v>91</v>
      </c>
      <c r="E53" s="14">
        <v>13650</v>
      </c>
      <c r="F53" s="14">
        <v>5730</v>
      </c>
      <c r="G53" s="14">
        <v>7232.97</v>
      </c>
      <c r="H53" s="15">
        <f t="shared" ref="H53:H65" si="2">G53-F53</f>
        <v>1502.9700000000003</v>
      </c>
      <c r="I53" s="15">
        <f t="shared" ref="I53:I65" si="3">IF(F53=0,0,G53/F53*100)</f>
        <v>126.22984293193717</v>
      </c>
    </row>
    <row r="54" spans="1:9" ht="30">
      <c r="B54" s="19" t="s">
        <v>6</v>
      </c>
      <c r="C54" s="19" t="s">
        <v>92</v>
      </c>
      <c r="D54" s="13" t="s">
        <v>93</v>
      </c>
      <c r="E54" s="14">
        <v>6350</v>
      </c>
      <c r="F54" s="14">
        <v>2170</v>
      </c>
      <c r="G54" s="14">
        <v>3042.08</v>
      </c>
      <c r="H54" s="15">
        <f t="shared" si="2"/>
        <v>872.07999999999993</v>
      </c>
      <c r="I54" s="15">
        <f t="shared" si="3"/>
        <v>140.18801843317971</v>
      </c>
    </row>
    <row r="55" spans="1:9" ht="60">
      <c r="B55" s="19" t="s">
        <v>6</v>
      </c>
      <c r="C55" s="19" t="s">
        <v>94</v>
      </c>
      <c r="D55" s="13" t="s">
        <v>95</v>
      </c>
      <c r="E55" s="14">
        <v>22050</v>
      </c>
      <c r="F55" s="14">
        <v>9650</v>
      </c>
      <c r="G55" s="14">
        <v>9739.9</v>
      </c>
      <c r="H55" s="15">
        <f t="shared" si="2"/>
        <v>89.899999999999636</v>
      </c>
      <c r="I55" s="15">
        <f t="shared" si="3"/>
        <v>100.93160621761659</v>
      </c>
    </row>
    <row r="56" spans="1:9" ht="60">
      <c r="B56" s="19" t="s">
        <v>6</v>
      </c>
      <c r="C56" s="19" t="s">
        <v>96</v>
      </c>
      <c r="D56" s="13" t="s">
        <v>97</v>
      </c>
      <c r="E56" s="14">
        <v>0</v>
      </c>
      <c r="F56" s="14">
        <v>0</v>
      </c>
      <c r="G56" s="14">
        <v>2340.12</v>
      </c>
      <c r="H56" s="15">
        <f t="shared" si="2"/>
        <v>2340.12</v>
      </c>
      <c r="I56" s="15">
        <f t="shared" si="3"/>
        <v>0</v>
      </c>
    </row>
    <row r="57" spans="1:9" ht="30">
      <c r="B57" s="19" t="s">
        <v>6</v>
      </c>
      <c r="C57" s="19" t="s">
        <v>98</v>
      </c>
      <c r="D57" s="13" t="s">
        <v>99</v>
      </c>
      <c r="E57" s="14">
        <v>2440083</v>
      </c>
      <c r="F57" s="14">
        <v>1220041.5</v>
      </c>
      <c r="G57" s="14">
        <v>138659.20000000001</v>
      </c>
      <c r="H57" s="15">
        <f t="shared" si="2"/>
        <v>-1081382.3</v>
      </c>
      <c r="I57" s="15">
        <f t="shared" si="3"/>
        <v>11.365121596273569</v>
      </c>
    </row>
    <row r="58" spans="1:9" ht="45">
      <c r="B58" s="19" t="s">
        <v>6</v>
      </c>
      <c r="C58" s="19" t="s">
        <v>100</v>
      </c>
      <c r="D58" s="13" t="s">
        <v>101</v>
      </c>
      <c r="E58" s="14">
        <v>617714</v>
      </c>
      <c r="F58" s="14">
        <v>308857</v>
      </c>
      <c r="G58" s="14">
        <v>223905.19</v>
      </c>
      <c r="H58" s="15">
        <f t="shared" si="2"/>
        <v>-84951.81</v>
      </c>
      <c r="I58" s="15">
        <f t="shared" si="3"/>
        <v>72.494775899526317</v>
      </c>
    </row>
    <row r="59" spans="1:9" ht="45">
      <c r="B59" s="19" t="s">
        <v>6</v>
      </c>
      <c r="C59" s="19" t="s">
        <v>102</v>
      </c>
      <c r="D59" s="13" t="s">
        <v>103</v>
      </c>
      <c r="E59" s="14">
        <v>30000</v>
      </c>
      <c r="F59" s="14">
        <v>15000</v>
      </c>
      <c r="G59" s="14">
        <v>10357.02</v>
      </c>
      <c r="H59" s="15">
        <f t="shared" si="2"/>
        <v>-4642.9799999999996</v>
      </c>
      <c r="I59" s="15">
        <f t="shared" si="3"/>
        <v>69.046800000000005</v>
      </c>
    </row>
    <row r="60" spans="1:9">
      <c r="B60" s="19" t="s">
        <v>6</v>
      </c>
      <c r="C60" s="19" t="s">
        <v>104</v>
      </c>
      <c r="D60" s="13" t="s">
        <v>105</v>
      </c>
      <c r="E60" s="14">
        <v>0</v>
      </c>
      <c r="F60" s="14">
        <v>0</v>
      </c>
      <c r="G60" s="14">
        <v>1450259.53</v>
      </c>
      <c r="H60" s="15">
        <f t="shared" si="2"/>
        <v>1450259.53</v>
      </c>
      <c r="I60" s="15">
        <f t="shared" si="3"/>
        <v>0</v>
      </c>
    </row>
    <row r="61" spans="1:9" ht="90">
      <c r="B61" s="19" t="s">
        <v>6</v>
      </c>
      <c r="C61" s="19" t="s">
        <v>106</v>
      </c>
      <c r="D61" s="13" t="s">
        <v>107</v>
      </c>
      <c r="E61" s="14">
        <v>550000</v>
      </c>
      <c r="F61" s="14">
        <v>275000</v>
      </c>
      <c r="G61" s="14">
        <v>2245463.56</v>
      </c>
      <c r="H61" s="15">
        <f t="shared" si="2"/>
        <v>1970463.56</v>
      </c>
      <c r="I61" s="15">
        <f t="shared" si="3"/>
        <v>816.53220363636376</v>
      </c>
    </row>
    <row r="62" spans="1:9" ht="75">
      <c r="B62" s="19" t="s">
        <v>6</v>
      </c>
      <c r="C62" s="19" t="s">
        <v>108</v>
      </c>
      <c r="D62" s="13" t="s">
        <v>109</v>
      </c>
      <c r="E62" s="14">
        <v>0</v>
      </c>
      <c r="F62" s="14">
        <v>0</v>
      </c>
      <c r="G62" s="14">
        <v>62943</v>
      </c>
      <c r="H62" s="15">
        <f t="shared" si="2"/>
        <v>62943</v>
      </c>
      <c r="I62" s="15">
        <f t="shared" si="3"/>
        <v>0</v>
      </c>
    </row>
    <row r="63" spans="1:9">
      <c r="B63" s="19" t="s">
        <v>6</v>
      </c>
      <c r="C63" s="19" t="s">
        <v>84</v>
      </c>
      <c r="D63" s="13" t="s">
        <v>85</v>
      </c>
      <c r="E63" s="14">
        <v>738760</v>
      </c>
      <c r="F63" s="14">
        <v>738760</v>
      </c>
      <c r="G63" s="14">
        <v>738760</v>
      </c>
      <c r="H63" s="15">
        <f t="shared" si="2"/>
        <v>0</v>
      </c>
      <c r="I63" s="15">
        <f t="shared" si="3"/>
        <v>100</v>
      </c>
    </row>
    <row r="64" spans="1:9">
      <c r="B64" s="19"/>
      <c r="C64" s="19" t="s">
        <v>86</v>
      </c>
      <c r="D64" s="13" t="s">
        <v>87</v>
      </c>
      <c r="E64" s="14">
        <v>3679847</v>
      </c>
      <c r="F64" s="14">
        <v>1836448.5</v>
      </c>
      <c r="G64" s="14">
        <v>4153942.5700000003</v>
      </c>
      <c r="H64" s="15">
        <f t="shared" si="2"/>
        <v>2317494.0700000003</v>
      </c>
      <c r="I64" s="15">
        <f t="shared" si="3"/>
        <v>226.19434032590627</v>
      </c>
    </row>
    <row r="65" spans="2:9">
      <c r="B65" s="19"/>
      <c r="C65" s="19" t="s">
        <v>86</v>
      </c>
      <c r="D65" s="13" t="s">
        <v>88</v>
      </c>
      <c r="E65" s="14">
        <v>4418607</v>
      </c>
      <c r="F65" s="14">
        <v>2575208.5</v>
      </c>
      <c r="G65" s="14">
        <v>4892702.57</v>
      </c>
      <c r="H65" s="15">
        <f t="shared" si="2"/>
        <v>2317494.0700000003</v>
      </c>
      <c r="I65" s="15">
        <f t="shared" si="3"/>
        <v>189.99248293876013</v>
      </c>
    </row>
    <row r="68" spans="2:9" ht="28.5" customHeight="1">
      <c r="B68" s="25" t="s">
        <v>115</v>
      </c>
      <c r="C68" s="26"/>
      <c r="D68" s="26"/>
      <c r="G68" s="27" t="s">
        <v>116</v>
      </c>
      <c r="H68" s="28"/>
      <c r="I68" s="28"/>
    </row>
  </sheetData>
  <mergeCells count="3">
    <mergeCell ref="B4:I4"/>
    <mergeCell ref="B68:D68"/>
    <mergeCell ref="G68:I68"/>
  </mergeCells>
  <conditionalFormatting sqref="B8:B49">
    <cfRule type="expression" dxfId="15" priority="9" stopIfTrue="1">
      <formula>A8=1</formula>
    </cfRule>
  </conditionalFormatting>
  <conditionalFormatting sqref="C8:C49">
    <cfRule type="expression" dxfId="14" priority="10" stopIfTrue="1">
      <formula>A8=1</formula>
    </cfRule>
  </conditionalFormatting>
  <conditionalFormatting sqref="D8:D49">
    <cfRule type="expression" dxfId="13" priority="11" stopIfTrue="1">
      <formula>A8=1</formula>
    </cfRule>
  </conditionalFormatting>
  <conditionalFormatting sqref="E8:E49">
    <cfRule type="expression" dxfId="12" priority="13" stopIfTrue="1">
      <formula>A8=1</formula>
    </cfRule>
  </conditionalFormatting>
  <conditionalFormatting sqref="F8:F49">
    <cfRule type="expression" dxfId="11" priority="14" stopIfTrue="1">
      <formula>A8=1</formula>
    </cfRule>
  </conditionalFormatting>
  <conditionalFormatting sqref="G8:G49">
    <cfRule type="expression" dxfId="10" priority="15" stopIfTrue="1">
      <formula>A8=1</formula>
    </cfRule>
  </conditionalFormatting>
  <conditionalFormatting sqref="H8:H49">
    <cfRule type="expression" dxfId="9" priority="16" stopIfTrue="1">
      <formula>A8=1</formula>
    </cfRule>
  </conditionalFormatting>
  <conditionalFormatting sqref="I8:I49">
    <cfRule type="expression" dxfId="8" priority="17" stopIfTrue="1">
      <formula>A8=1</formula>
    </cfRule>
  </conditionalFormatting>
  <conditionalFormatting sqref="B53:B65">
    <cfRule type="expression" dxfId="7" priority="1" stopIfTrue="1">
      <formula>A53=1</formula>
    </cfRule>
  </conditionalFormatting>
  <conditionalFormatting sqref="C53:C65">
    <cfRule type="expression" dxfId="6" priority="2" stopIfTrue="1">
      <formula>A53=1</formula>
    </cfRule>
  </conditionalFormatting>
  <conditionalFormatting sqref="D53:D65">
    <cfRule type="expression" dxfId="5" priority="3" stopIfTrue="1">
      <formula>A53=1</formula>
    </cfRule>
  </conditionalFormatting>
  <conditionalFormatting sqref="E53:E65">
    <cfRule type="expression" dxfId="4" priority="4" stopIfTrue="1">
      <formula>A53=1</formula>
    </cfRule>
  </conditionalFormatting>
  <conditionalFormatting sqref="F53:F65">
    <cfRule type="expression" dxfId="3" priority="5" stopIfTrue="1">
      <formula>A53=1</formula>
    </cfRule>
  </conditionalFormatting>
  <conditionalFormatting sqref="G53:G65">
    <cfRule type="expression" dxfId="2" priority="6" stopIfTrue="1">
      <formula>A53=1</formula>
    </cfRule>
  </conditionalFormatting>
  <conditionalFormatting sqref="H53:H65">
    <cfRule type="expression" dxfId="1" priority="7" stopIfTrue="1">
      <formula>A53=1</formula>
    </cfRule>
  </conditionalFormatting>
  <conditionalFormatting sqref="I53:I65">
    <cfRule type="expression" dxfId="0" priority="8" stopIfTrue="1">
      <formula>A53=1</formula>
    </cfRule>
  </conditionalFormatting>
  <pageMargins left="0.9055118110236221" right="0.31496062992125984" top="0.39370078740157483" bottom="0.39370078740157483" header="0" footer="0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Olena</cp:lastModifiedBy>
  <cp:lastPrinted>2023-07-31T13:29:09Z</cp:lastPrinted>
  <dcterms:created xsi:type="dcterms:W3CDTF">2023-07-31T13:03:58Z</dcterms:created>
  <dcterms:modified xsi:type="dcterms:W3CDTF">2023-08-21T11:13:05Z</dcterms:modified>
</cp:coreProperties>
</file>