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'Лист1'!$108:$109</definedName>
    <definedName name="_xlnm.Print_Area" localSheetId="0">'Лист1'!$A$1:$D$148</definedName>
  </definedNames>
  <calcPr fullCalcOnLoad="1"/>
</workbook>
</file>

<file path=xl/sharedStrings.xml><?xml version="1.0" encoding="utf-8"?>
<sst xmlns="http://schemas.openxmlformats.org/spreadsheetml/2006/main" count="156" uniqueCount="77">
  <si>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</si>
  <si>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</si>
  <si>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</si>
  <si>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</si>
  <si>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</si>
  <si>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</si>
  <si>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</si>
  <si>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</si>
  <si>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</si>
  <si>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</si>
  <si>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</si>
  <si>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</si>
  <si>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</si>
  <si>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</si>
  <si>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</si>
  <si>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</si>
  <si>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</si>
  <si>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</si>
  <si>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</si>
  <si>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</si>
  <si>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</si>
  <si>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</si>
  <si>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</si>
  <si>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</si>
  <si>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</si>
  <si>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</si>
  <si>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</si>
  <si>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</si>
  <si>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</si>
  <si>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</si>
  <si>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</si>
  <si>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</si>
  <si>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</si>
  <si>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</si>
  <si>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</si>
  <si>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</si>
  <si>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</si>
  <si>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</si>
  <si>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</si>
  <si>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</si>
  <si>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</si>
  <si>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</si>
  <si>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</si>
  <si>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</si>
  <si>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</si>
  <si>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 xml:space="preserve"> на 2023 рік</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</si>
  <si>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</si>
  <si>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</si>
  <si>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</si>
  <si>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</si>
  <si>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41033900</t>
  </si>
  <si>
    <t>Освітня субвенція з державного бюджету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</si>
  <si>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</si>
  <si>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</si>
  <si>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</si>
  <si>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</si>
  <si>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</si>
  <si>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</si>
  <si>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Районний бюджет Миколаївського району</t>
  </si>
  <si>
    <t>0219770</t>
  </si>
  <si>
    <t>0219800</t>
  </si>
  <si>
    <t>Інші субвенції з місцевого бюджету (на придбання обладнання та запасних частин для військової техніки)</t>
  </si>
  <si>
    <t>Субвенція з місцевого бюджету державному бюджету на виконання програм соціально-економічного розвитку регіонів  (для проведення поточного ремонту адміністративної будівлі відділення поліції №6 Миколаївського РУП ГУНП в Миколаївській області)</t>
  </si>
  <si>
    <t>41040200</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</si>
  <si>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</si>
  <si>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41021400</t>
  </si>
  <si>
    <t>Інші субвенції з місцевого бюджету (проведення нормативної грошової оцінки земель населених пунктів територіальних громад)</t>
  </si>
  <si>
    <t>Субвенція з місцевого бюджету державному бюджету на виконання програм соціально-економічного розвитку регіонів  (для ремонту приміщення будівлі другого відділу Миколаївського районного територіального центру комплектування та соціальної підтримки)</t>
  </si>
  <si>
    <t>Субвенція з місцевого бюджету державному бюджету на виконання програм соціально-економічного розвитку регіонів  (на потреби військової частини А4818)</t>
  </si>
  <si>
    <t>Інші субвенції з місцевого бюджету (для надання послуг з підвезення учнів з с. Гребеники до Бузького ЗЗСО)</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</si>
  <si>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</si>
  <si>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заробітну плату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t>
  </si>
  <si>
    <t>Інші субвенції з місцевого бюджету (на зміцнення матеріально - технічної бази комунального некомерційного підприємства "Новоодеська багатопрофільна лікарня" )</t>
  </si>
  <si>
    <t>Субвенція з місцевого бюджету державному бюджету на виконання програм соціально-економічного розвитку регіонів  (на потреби військової частини А1688)</t>
  </si>
  <si>
    <t>від 18 серпня 2023 року №7</t>
  </si>
  <si>
    <t>Субвенція з місцевого бюджету державному бюджету на виконання програм соціально-економічного розвитку регіонів (для архівного відділу Миколаївської РДА на виготовлення проекту збільшення потужності електромережі, облаштування зовнішнього щита обліку, технічну повірку лічильника та придбання електричних конвекторів)</t>
  </si>
  <si>
    <t>Субвенція з місцевого бюджету державному бюджету на виконання програм соціально-економічного розвитку регіонів  (для 21-ї державної пожежно - рятувальної частини 2-го державного пожежно - рятувального загону Головного управління ДСНС України у Миколаївській області на придбання будівельних та паливо - мастильних матеріалів 70000 грн.; на придбання електричного. електронного, мережевого. комп’ютерного обладнання та матеріалів  - 50000 грн.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</si>
</sst>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 &quot;р.&quot;;\-#,##0\ &quot;р.&quot;"/>
    <numFmt numFmtId="191" formatCode="#,##0\ &quot;р.&quot;;[Red]\-#,##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_-* #,##0.00\ _р_._-;\-* #,##0.00\ _р_._-;_-* &quot;-&quot;??\ _р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0.0"/>
    <numFmt numFmtId="210" formatCode="0.000"/>
    <numFmt numFmtId="211" formatCode="[$€-2]\ ###,000_);[Red]\([$€-2]\ ###,000\)"/>
    <numFmt numFmtId="212" formatCode="0.0000"/>
    <numFmt numFmtId="213" formatCode="0.00000"/>
    <numFmt numFmtId="214" formatCode="0.000000"/>
    <numFmt numFmtId="215" formatCode="#,##0_ ;[Red]\-#,##0\ "/>
    <numFmt numFmtId="216" formatCode="&quot;Так&quot;;&quot;Так&quot;;&quot;Ні&quot;"/>
    <numFmt numFmtId="217" formatCode="&quot;True&quot;;&quot;True&quot;;&quot;False&quot;"/>
    <numFmt numFmtId="218" formatCode="&quot;Увімк&quot;;&quot;Увімк&quot;;&quot;Вимк&quot;"/>
    <numFmt numFmtId="219" formatCode="[$¥€-2]\ ###,000_);[Red]\([$€-2]\ ###,000\)"/>
    <numFmt numFmtId="220" formatCode="0.00000000"/>
    <numFmt numFmtId="221" formatCode="0.0000000"/>
    <numFmt numFmtId="222" formatCode="#,##0.000"/>
    <numFmt numFmtId="223" formatCode="#,##0.0000"/>
    <numFmt numFmtId="224" formatCode="#,##0.00000"/>
    <numFmt numFmtId="225" formatCode="#,##0.0"/>
  </numFmts>
  <fonts count="58">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sz val="14"/>
      <color indexed="10"/>
      <name val="Times New Roman"/>
      <family val="1"/>
    </font>
    <font>
      <i/>
      <sz val="14"/>
      <color indexed="10"/>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4" fillId="0" borderId="0">
      <alignment/>
      <protection/>
    </xf>
    <xf numFmtId="0" fontId="43" fillId="19" borderId="1" applyNumberFormat="0" applyAlignment="0" applyProtection="0"/>
    <xf numFmtId="9" fontId="0" fillId="0" borderId="0" applyFont="0" applyFill="0" applyBorder="0" applyAlignment="0" applyProtection="0"/>
    <xf numFmtId="0" fontId="44" fillId="20" borderId="0" applyNumberFormat="0" applyBorder="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0" fillId="0" borderId="0">
      <alignment/>
      <protection/>
    </xf>
    <xf numFmtId="0" fontId="48" fillId="0" borderId="5" applyNumberFormat="0" applyFill="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9" fillId="27" borderId="6"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00">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4" borderId="0" xfId="0" applyFont="1" applyFill="1" applyAlignment="1">
      <alignment/>
    </xf>
    <xf numFmtId="0" fontId="15" fillId="4"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19" fillId="0" borderId="0" xfId="0" applyFont="1" applyBorder="1" applyAlignment="1">
      <alignment horizontal="left" vertical="center"/>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3" fontId="20" fillId="0" borderId="0" xfId="0" applyNumberFormat="1" applyFont="1" applyFill="1" applyBorder="1" applyAlignment="1">
      <alignment vertical="top" wrapText="1"/>
    </xf>
    <xf numFmtId="3" fontId="19" fillId="0" borderId="0" xfId="0" applyNumberFormat="1" applyFont="1" applyFill="1" applyBorder="1" applyAlignment="1">
      <alignmen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center" vertical="center"/>
    </xf>
    <xf numFmtId="0" fontId="22" fillId="32" borderId="12" xfId="0" applyFont="1" applyFill="1" applyBorder="1" applyAlignment="1">
      <alignment horizontal="center" vertical="top" wrapText="1"/>
    </xf>
    <xf numFmtId="0" fontId="21" fillId="32" borderId="12" xfId="0" applyFont="1" applyFill="1" applyBorder="1" applyAlignment="1">
      <alignment horizontal="left" vertical="top" wrapText="1"/>
    </xf>
    <xf numFmtId="3" fontId="2" fillId="32" borderId="12" xfId="0" applyNumberFormat="1" applyFont="1" applyFill="1" applyBorder="1" applyAlignment="1">
      <alignment horizontal="right" vertical="top" wrapText="1"/>
    </xf>
    <xf numFmtId="0" fontId="22" fillId="32" borderId="10" xfId="0" applyFont="1" applyFill="1" applyBorder="1" applyAlignment="1">
      <alignment horizontal="center" vertical="top" wrapText="1"/>
    </xf>
    <xf numFmtId="0" fontId="21" fillId="32" borderId="10" xfId="0" applyFont="1" applyFill="1" applyBorder="1" applyAlignment="1">
      <alignment horizontal="left" vertical="top" wrapText="1"/>
    </xf>
    <xf numFmtId="3" fontId="2" fillId="32" borderId="10" xfId="0" applyNumberFormat="1" applyFont="1" applyFill="1" applyBorder="1" applyAlignment="1">
      <alignment horizontal="right" vertical="top" wrapText="1"/>
    </xf>
    <xf numFmtId="0" fontId="22" fillId="32" borderId="0" xfId="0" applyFont="1" applyFill="1" applyBorder="1" applyAlignment="1">
      <alignment horizontal="center" vertical="top" wrapText="1"/>
    </xf>
    <xf numFmtId="0" fontId="21" fillId="32" borderId="0" xfId="0" applyFont="1" applyFill="1" applyBorder="1" applyAlignment="1">
      <alignment horizontal="left" vertical="top" wrapText="1"/>
    </xf>
    <xf numFmtId="0" fontId="2" fillId="32" borderId="0" xfId="0" applyFont="1" applyFill="1" applyBorder="1" applyAlignment="1">
      <alignment horizontal="justify" vertical="top" wrapText="1"/>
    </xf>
    <xf numFmtId="0" fontId="23" fillId="0" borderId="0" xfId="0" applyFont="1" applyFill="1" applyAlignment="1">
      <alignment/>
    </xf>
    <xf numFmtId="0" fontId="2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2" fillId="4" borderId="12" xfId="0" applyFont="1" applyFill="1" applyBorder="1" applyAlignment="1">
      <alignment horizontal="center" vertical="top" wrapText="1"/>
    </xf>
    <xf numFmtId="0" fontId="21" fillId="4" borderId="12" xfId="0" applyFont="1" applyFill="1" applyBorder="1" applyAlignment="1">
      <alignment horizontal="left" vertical="top" wrapText="1"/>
    </xf>
    <xf numFmtId="0" fontId="22" fillId="4" borderId="10" xfId="0" applyFont="1" applyFill="1" applyBorder="1" applyAlignment="1">
      <alignment horizontal="center" vertical="top" wrapText="1"/>
    </xf>
    <xf numFmtId="0" fontId="21" fillId="4" borderId="10" xfId="0" applyFont="1" applyFill="1" applyBorder="1" applyAlignment="1">
      <alignment horizontal="left" vertical="top" wrapText="1"/>
    </xf>
    <xf numFmtId="0" fontId="2" fillId="4" borderId="10" xfId="0" applyFont="1" applyFill="1" applyBorder="1" applyAlignment="1">
      <alignment horizontal="justify" vertical="top"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4" fontId="2" fillId="4" borderId="12"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 fillId="0" borderId="0" xfId="0" applyFont="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Alignment="1">
      <alignment horizontal="right"/>
    </xf>
    <xf numFmtId="0" fontId="1" fillId="0" borderId="0" xfId="0" applyFont="1" applyFill="1" applyAlignment="1">
      <alignment horizontal="right" vertical="top" wrapText="1"/>
    </xf>
    <xf numFmtId="0" fontId="13" fillId="0" borderId="0" xfId="0" applyFont="1" applyFill="1" applyAlignment="1">
      <alignment horizontal="center" vertic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11" fillId="0" borderId="0" xfId="0" applyFont="1" applyFill="1" applyAlignment="1">
      <alignment horizontal="center"/>
    </xf>
    <xf numFmtId="0" fontId="8" fillId="0" borderId="0" xfId="0" applyFont="1" applyFill="1" applyBorder="1" applyAlignment="1">
      <alignment horizontal="left" vertical="top" wrapText="1"/>
    </xf>
    <xf numFmtId="0" fontId="8" fillId="0" borderId="0" xfId="0" applyFont="1" applyBorder="1" applyAlignment="1">
      <alignment horizontal="left" vertical="center"/>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7" fillId="0" borderId="10" xfId="0" applyFont="1" applyBorder="1" applyAlignment="1">
      <alignment horizontal="center" vertical="center"/>
    </xf>
    <xf numFmtId="0" fontId="8" fillId="0" borderId="19" xfId="0" applyFont="1" applyBorder="1" applyAlignment="1">
      <alignment horizontal="left" vertical="center"/>
    </xf>
    <xf numFmtId="0" fontId="2" fillId="0" borderId="0" xfId="0" applyFont="1" applyFill="1" applyAlignment="1">
      <alignment horizontal="right" wrapText="1"/>
    </xf>
    <xf numFmtId="0" fontId="2" fillId="0" borderId="0" xfId="0" applyFont="1" applyFill="1" applyAlignment="1">
      <alignment horizontal="left" vertical="top" wrapText="1"/>
    </xf>
    <xf numFmtId="3" fontId="16" fillId="0" borderId="0" xfId="0" applyNumberFormat="1" applyFont="1" applyFill="1" applyAlignment="1">
      <alignment horizont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top"/>
    </xf>
    <xf numFmtId="0" fontId="21" fillId="0" borderId="20" xfId="0" applyFont="1" applyBorder="1" applyAlignment="1">
      <alignment horizontal="center" vertical="top"/>
    </xf>
    <xf numFmtId="0" fontId="21" fillId="0" borderId="11" xfId="0" applyFont="1" applyBorder="1" applyAlignment="1">
      <alignment horizontal="center" vertical="top"/>
    </xf>
    <xf numFmtId="0" fontId="1" fillId="0" borderId="0" xfId="0" applyFont="1" applyFill="1" applyBorder="1" applyAlignment="1">
      <alignment horizontal="center" vertical="top" wrapText="1"/>
    </xf>
    <xf numFmtId="0" fontId="8" fillId="0" borderId="0" xfId="0" applyFont="1" applyBorder="1" applyAlignment="1">
      <alignment horizontal="left"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Доходи"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ичайний 2" xfId="44"/>
    <cellStyle name="Зв'язана клітинка" xfId="45"/>
    <cellStyle name="Колірна тема 1" xfId="46"/>
    <cellStyle name="Колірна тема 2" xfId="47"/>
    <cellStyle name="Колірна тема 3" xfId="48"/>
    <cellStyle name="Колірна тема 4" xfId="49"/>
    <cellStyle name="Колірна тема 5" xfId="50"/>
    <cellStyle name="Колірна тема 6" xfId="51"/>
    <cellStyle name="Контрольна клітинка" xfId="52"/>
    <cellStyle name="Назва" xfId="53"/>
    <cellStyle name="Нейтральний" xfId="54"/>
    <cellStyle name="Обчислення"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6"/>
  <sheetViews>
    <sheetView tabSelected="1" view="pageBreakPreview" zoomScaleNormal="80" zoomScaleSheetLayoutView="100" zoomScalePageLayoutView="0" workbookViewId="0" topLeftCell="A109">
      <selection activeCell="B122" sqref="B122:C122"/>
    </sheetView>
  </sheetViews>
  <sheetFormatPr defaultColWidth="9.00390625" defaultRowHeight="12.75"/>
  <cols>
    <col min="1" max="1" width="22.375" style="4" customWidth="1"/>
    <col min="2" max="2" width="21.00390625" style="4" customWidth="1"/>
    <col min="3" max="3" width="85.625" style="3" customWidth="1"/>
    <col min="4" max="4" width="16.625" style="3" customWidth="1"/>
    <col min="5" max="7" width="10.125" style="9" bestFit="1" customWidth="1"/>
    <col min="8" max="16384" width="9.125" style="9" customWidth="1"/>
  </cols>
  <sheetData>
    <row r="1" spans="1:4" s="3" customFormat="1" ht="36" customHeight="1">
      <c r="A1" s="2"/>
      <c r="B1" s="2"/>
      <c r="C1" s="69" t="s">
        <v>3</v>
      </c>
      <c r="D1" s="69"/>
    </row>
    <row r="2" spans="1:4" s="3" customFormat="1" ht="18" customHeight="1">
      <c r="A2" s="2"/>
      <c r="B2" s="2"/>
      <c r="C2" s="70" t="s">
        <v>20</v>
      </c>
      <c r="D2" s="70"/>
    </row>
    <row r="3" spans="1:4" s="3" customFormat="1" ht="19.5" customHeight="1">
      <c r="A3" s="2"/>
      <c r="B3" s="2"/>
      <c r="C3" s="70" t="s">
        <v>74</v>
      </c>
      <c r="D3" s="70"/>
    </row>
    <row r="4" spans="1:4" s="3" customFormat="1" ht="9" customHeight="1">
      <c r="A4" s="7"/>
      <c r="B4" s="7"/>
      <c r="C4" s="7"/>
      <c r="D4" s="7"/>
    </row>
    <row r="5" spans="1:4" s="4" customFormat="1" ht="19.5" customHeight="1">
      <c r="A5" s="77" t="s">
        <v>4</v>
      </c>
      <c r="B5" s="77"/>
      <c r="C5" s="77"/>
      <c r="D5" s="77"/>
    </row>
    <row r="6" spans="1:4" s="4" customFormat="1" ht="17.25" customHeight="1">
      <c r="A6" s="77" t="s">
        <v>45</v>
      </c>
      <c r="B6" s="77"/>
      <c r="C6" s="77"/>
      <c r="D6" s="77"/>
    </row>
    <row r="7" spans="1:4" s="4" customFormat="1" ht="22.5" customHeight="1">
      <c r="A7" s="82">
        <v>1455000000</v>
      </c>
      <c r="B7" s="82"/>
      <c r="C7" s="82"/>
      <c r="D7" s="82"/>
    </row>
    <row r="8" spans="1:4" s="4" customFormat="1" ht="12" customHeight="1">
      <c r="A8" s="76" t="s">
        <v>2</v>
      </c>
      <c r="B8" s="76"/>
      <c r="C8" s="76"/>
      <c r="D8" s="76"/>
    </row>
    <row r="9" spans="1:4" s="4" customFormat="1" ht="8.25" customHeight="1">
      <c r="A9" s="15"/>
      <c r="B9" s="15"/>
      <c r="C9" s="15"/>
      <c r="D9" s="15"/>
    </row>
    <row r="10" spans="1:4" s="4" customFormat="1" ht="19.5" customHeight="1">
      <c r="A10" s="71" t="s">
        <v>8</v>
      </c>
      <c r="B10" s="71"/>
      <c r="C10" s="71"/>
      <c r="D10" s="71"/>
    </row>
    <row r="11" spans="1:4" s="4" customFormat="1" ht="12" customHeight="1">
      <c r="A11" s="10"/>
      <c r="B11" s="10"/>
      <c r="C11" s="10"/>
      <c r="D11" s="10"/>
    </row>
    <row r="12" spans="1:4" s="4" customFormat="1" ht="19.5" customHeight="1">
      <c r="A12" s="72" t="s">
        <v>9</v>
      </c>
      <c r="B12" s="78" t="s">
        <v>10</v>
      </c>
      <c r="C12" s="79"/>
      <c r="D12" s="74" t="s">
        <v>1</v>
      </c>
    </row>
    <row r="13" spans="1:4" s="4" customFormat="1" ht="56.25" customHeight="1">
      <c r="A13" s="73"/>
      <c r="B13" s="80"/>
      <c r="C13" s="81"/>
      <c r="D13" s="75"/>
    </row>
    <row r="14" spans="1:4" s="4" customFormat="1" ht="13.5" customHeight="1">
      <c r="A14" s="5">
        <v>1</v>
      </c>
      <c r="B14" s="85">
        <v>2</v>
      </c>
      <c r="C14" s="86"/>
      <c r="D14" s="6">
        <v>3</v>
      </c>
    </row>
    <row r="15" spans="1:4" s="4" customFormat="1" ht="19.5" customHeight="1">
      <c r="A15" s="87" t="s">
        <v>21</v>
      </c>
      <c r="B15" s="87"/>
      <c r="C15" s="87"/>
      <c r="D15" s="87"/>
    </row>
    <row r="16" spans="1:7" s="4" customFormat="1" ht="20.25" customHeight="1">
      <c r="A16" s="16" t="s">
        <v>32</v>
      </c>
      <c r="B16" s="88" t="s">
        <v>33</v>
      </c>
      <c r="C16" s="88"/>
      <c r="D16" s="25">
        <f>D17</f>
        <v>27255100</v>
      </c>
      <c r="G16" s="21"/>
    </row>
    <row r="17" spans="1:4" s="4" customFormat="1" ht="18.75">
      <c r="A17" s="26">
        <v>9900000000</v>
      </c>
      <c r="B17" s="67" t="s">
        <v>34</v>
      </c>
      <c r="C17" s="67"/>
      <c r="D17" s="27">
        <v>27255100</v>
      </c>
    </row>
    <row r="18" spans="1:4" s="4" customFormat="1" ht="10.5" customHeight="1">
      <c r="A18" s="26"/>
      <c r="B18" s="61"/>
      <c r="C18" s="61"/>
      <c r="D18" s="27"/>
    </row>
    <row r="19" spans="1:4" s="4" customFormat="1" ht="75.75" customHeight="1">
      <c r="A19" s="16" t="s">
        <v>65</v>
      </c>
      <c r="B19" s="99" t="s">
        <v>64</v>
      </c>
      <c r="C19" s="99"/>
      <c r="D19" s="25">
        <f>D20</f>
        <v>8164200</v>
      </c>
    </row>
    <row r="20" spans="1:4" s="4" customFormat="1" ht="21" customHeight="1">
      <c r="A20" s="26">
        <v>9900000000</v>
      </c>
      <c r="B20" s="67" t="s">
        <v>34</v>
      </c>
      <c r="C20" s="67"/>
      <c r="D20" s="27">
        <v>8164200</v>
      </c>
    </row>
    <row r="21" spans="1:4" s="4" customFormat="1" ht="12.75" customHeight="1">
      <c r="A21" s="22"/>
      <c r="B21" s="24"/>
      <c r="C21" s="24"/>
      <c r="D21" s="23"/>
    </row>
    <row r="22" spans="1:4" s="4" customFormat="1" ht="21.75" customHeight="1">
      <c r="A22" s="16" t="s">
        <v>50</v>
      </c>
      <c r="B22" s="84" t="s">
        <v>51</v>
      </c>
      <c r="C22" s="84"/>
      <c r="D22" s="25">
        <f>D23</f>
        <v>41657800</v>
      </c>
    </row>
    <row r="23" spans="1:4" s="4" customFormat="1" ht="18.75" customHeight="1">
      <c r="A23" s="26">
        <v>9900000000</v>
      </c>
      <c r="B23" s="67" t="s">
        <v>34</v>
      </c>
      <c r="C23" s="67"/>
      <c r="D23" s="27">
        <v>41657800</v>
      </c>
    </row>
    <row r="24" spans="1:4" s="4" customFormat="1" ht="12.75" customHeight="1">
      <c r="A24" s="26"/>
      <c r="B24" s="61"/>
      <c r="C24" s="61"/>
      <c r="D24" s="23"/>
    </row>
    <row r="25" spans="1:4" s="4" customFormat="1" ht="55.5" customHeight="1">
      <c r="A25" s="16" t="s">
        <v>63</v>
      </c>
      <c r="B25" s="83" t="s">
        <v>52</v>
      </c>
      <c r="C25" s="83"/>
      <c r="D25" s="25">
        <f>D26</f>
        <v>1923480</v>
      </c>
    </row>
    <row r="26" spans="1:4" s="4" customFormat="1" ht="18" customHeight="1">
      <c r="A26" s="13">
        <v>1410000000</v>
      </c>
      <c r="B26" s="68" t="s">
        <v>19</v>
      </c>
      <c r="C26" s="68"/>
      <c r="D26" s="27">
        <v>1923480</v>
      </c>
    </row>
    <row r="27" spans="1:4" s="4" customFormat="1" ht="12" customHeight="1">
      <c r="A27" s="13"/>
      <c r="B27" s="29"/>
      <c r="C27" s="29"/>
      <c r="D27" s="27"/>
    </row>
    <row r="28" spans="1:4" s="4" customFormat="1" ht="38.25" customHeight="1">
      <c r="A28" s="16" t="s">
        <v>53</v>
      </c>
      <c r="B28" s="83" t="s">
        <v>54</v>
      </c>
      <c r="C28" s="83"/>
      <c r="D28" s="25">
        <f>D29</f>
        <v>1359978</v>
      </c>
    </row>
    <row r="29" spans="1:4" s="4" customFormat="1" ht="16.5" customHeight="1">
      <c r="A29" s="13">
        <v>1410000000</v>
      </c>
      <c r="B29" s="68" t="s">
        <v>19</v>
      </c>
      <c r="C29" s="68"/>
      <c r="D29" s="27">
        <v>1359978</v>
      </c>
    </row>
    <row r="30" spans="1:4" s="4" customFormat="1" ht="12.75" customHeight="1">
      <c r="A30" s="26"/>
      <c r="B30" s="61"/>
      <c r="C30" s="61"/>
      <c r="D30" s="23"/>
    </row>
    <row r="31" spans="1:4" s="4" customFormat="1" ht="57.75" customHeight="1">
      <c r="A31" s="16" t="s">
        <v>55</v>
      </c>
      <c r="B31" s="83" t="s">
        <v>56</v>
      </c>
      <c r="C31" s="83"/>
      <c r="D31" s="25">
        <f>D32</f>
        <v>20475</v>
      </c>
    </row>
    <row r="32" spans="1:4" s="4" customFormat="1" ht="21" customHeight="1">
      <c r="A32" s="13">
        <v>1410000000</v>
      </c>
      <c r="B32" s="68" t="s">
        <v>19</v>
      </c>
      <c r="C32" s="68"/>
      <c r="D32" s="27">
        <v>20475</v>
      </c>
    </row>
    <row r="33" spans="1:4" s="4" customFormat="1" ht="13.5" customHeight="1">
      <c r="A33" s="26"/>
      <c r="B33" s="61"/>
      <c r="C33" s="61"/>
      <c r="D33" s="23"/>
    </row>
    <row r="34" spans="1:4" s="4" customFormat="1" ht="36" customHeight="1">
      <c r="A34" s="16" t="s">
        <v>22</v>
      </c>
      <c r="B34" s="83" t="s">
        <v>23</v>
      </c>
      <c r="C34" s="83"/>
      <c r="D34" s="11">
        <f>D35</f>
        <v>120000</v>
      </c>
    </row>
    <row r="35" spans="1:4" s="4" customFormat="1" ht="19.5" customHeight="1">
      <c r="A35" s="13">
        <v>1410000000</v>
      </c>
      <c r="B35" s="68" t="s">
        <v>19</v>
      </c>
      <c r="C35" s="68"/>
      <c r="D35" s="12">
        <v>120000</v>
      </c>
    </row>
    <row r="36" spans="1:4" s="4" customFormat="1" ht="12" customHeight="1">
      <c r="A36" s="30"/>
      <c r="B36" s="33"/>
      <c r="C36" s="33"/>
      <c r="D36" s="32"/>
    </row>
    <row r="37" spans="1:4" s="4" customFormat="1" ht="76.5" customHeight="1">
      <c r="A37" s="16" t="s">
        <v>22</v>
      </c>
      <c r="B37" s="83" t="s">
        <v>43</v>
      </c>
      <c r="C37" s="83"/>
      <c r="D37" s="11">
        <f>D38</f>
        <v>21054</v>
      </c>
    </row>
    <row r="38" spans="1:4" s="4" customFormat="1" ht="19.5" customHeight="1">
      <c r="A38" s="13">
        <v>1410000000</v>
      </c>
      <c r="B38" s="68" t="s">
        <v>19</v>
      </c>
      <c r="C38" s="68"/>
      <c r="D38" s="12">
        <v>21054</v>
      </c>
    </row>
    <row r="39" spans="1:4" s="4" customFormat="1" ht="12.75" customHeight="1">
      <c r="A39" s="30"/>
      <c r="B39" s="33"/>
      <c r="C39" s="33"/>
      <c r="D39" s="32"/>
    </row>
    <row r="40" spans="1:4" s="4" customFormat="1" ht="56.25" customHeight="1">
      <c r="A40" s="16" t="s">
        <v>22</v>
      </c>
      <c r="B40" s="83" t="s">
        <v>46</v>
      </c>
      <c r="C40" s="83"/>
      <c r="D40" s="11">
        <f>D41</f>
        <v>45617</v>
      </c>
    </row>
    <row r="41" spans="1:4" s="4" customFormat="1" ht="16.5" customHeight="1">
      <c r="A41" s="13">
        <v>1410000000</v>
      </c>
      <c r="B41" s="68" t="s">
        <v>19</v>
      </c>
      <c r="C41" s="68"/>
      <c r="D41" s="12">
        <v>45617</v>
      </c>
    </row>
    <row r="42" spans="1:4" s="4" customFormat="1" ht="12" customHeight="1">
      <c r="A42" s="30"/>
      <c r="B42" s="33"/>
      <c r="C42" s="33"/>
      <c r="D42" s="32"/>
    </row>
    <row r="43" spans="1:4" s="4" customFormat="1" ht="219" customHeight="1">
      <c r="A43" s="16" t="s">
        <v>22</v>
      </c>
      <c r="B43" s="83" t="s">
        <v>47</v>
      </c>
      <c r="C43" s="83"/>
      <c r="D43" s="11">
        <f>D44</f>
        <v>10000</v>
      </c>
    </row>
    <row r="44" spans="1:4" s="4" customFormat="1" ht="19.5" customHeight="1">
      <c r="A44" s="13">
        <v>1410000000</v>
      </c>
      <c r="B44" s="68" t="s">
        <v>19</v>
      </c>
      <c r="C44" s="68"/>
      <c r="D44" s="12">
        <v>10000</v>
      </c>
    </row>
    <row r="45" spans="1:4" s="4" customFormat="1" ht="10.5" customHeight="1">
      <c r="A45" s="30"/>
      <c r="B45" s="33"/>
      <c r="C45" s="33"/>
      <c r="D45" s="32"/>
    </row>
    <row r="46" spans="1:4" s="4" customFormat="1" ht="253.5" customHeight="1">
      <c r="A46" s="16" t="s">
        <v>22</v>
      </c>
      <c r="B46" s="83" t="s">
        <v>57</v>
      </c>
      <c r="C46" s="83"/>
      <c r="D46" s="11">
        <f>D47</f>
        <v>12000</v>
      </c>
    </row>
    <row r="47" spans="1:4" s="4" customFormat="1" ht="19.5" customHeight="1">
      <c r="A47" s="13">
        <v>1410000000</v>
      </c>
      <c r="B47" s="68" t="s">
        <v>19</v>
      </c>
      <c r="C47" s="68"/>
      <c r="D47" s="12">
        <v>12000</v>
      </c>
    </row>
    <row r="48" spans="1:4" s="4" customFormat="1" ht="8.25" customHeight="1">
      <c r="A48" s="30"/>
      <c r="B48" s="33"/>
      <c r="C48" s="33"/>
      <c r="D48" s="32"/>
    </row>
    <row r="49" spans="1:4" s="4" customFormat="1" ht="41.25" customHeight="1">
      <c r="A49" s="16" t="s">
        <v>22</v>
      </c>
      <c r="B49" s="83" t="s">
        <v>24</v>
      </c>
      <c r="C49" s="83"/>
      <c r="D49" s="11">
        <f>D50</f>
        <v>52100</v>
      </c>
    </row>
    <row r="50" spans="1:4" s="4" customFormat="1" ht="19.5" customHeight="1">
      <c r="A50" s="13">
        <v>1410000000</v>
      </c>
      <c r="B50" s="68" t="s">
        <v>19</v>
      </c>
      <c r="C50" s="68"/>
      <c r="D50" s="12">
        <v>52100</v>
      </c>
    </row>
    <row r="51" spans="1:4" s="4" customFormat="1" ht="6.75" customHeight="1">
      <c r="A51" s="30"/>
      <c r="B51" s="33"/>
      <c r="C51" s="33"/>
      <c r="D51" s="32"/>
    </row>
    <row r="52" spans="1:4" s="4" customFormat="1" ht="42" customHeight="1">
      <c r="A52" s="16" t="s">
        <v>22</v>
      </c>
      <c r="B52" s="83" t="s">
        <v>25</v>
      </c>
      <c r="C52" s="83"/>
      <c r="D52" s="11">
        <f>D53</f>
        <v>12558</v>
      </c>
    </row>
    <row r="53" spans="1:4" s="4" customFormat="1" ht="19.5" customHeight="1">
      <c r="A53" s="13">
        <v>1410000000</v>
      </c>
      <c r="B53" s="68" t="s">
        <v>19</v>
      </c>
      <c r="C53" s="68"/>
      <c r="D53" s="12">
        <v>12558</v>
      </c>
    </row>
    <row r="54" spans="1:4" s="4" customFormat="1" ht="7.5" customHeight="1">
      <c r="A54" s="30"/>
      <c r="B54" s="33"/>
      <c r="C54" s="33"/>
      <c r="D54" s="32"/>
    </row>
    <row r="55" spans="1:6" s="4" customFormat="1" ht="76.5" customHeight="1">
      <c r="A55" s="16" t="s">
        <v>22</v>
      </c>
      <c r="B55" s="83" t="s">
        <v>26</v>
      </c>
      <c r="C55" s="83"/>
      <c r="D55" s="11">
        <f>D56</f>
        <v>6730</v>
      </c>
      <c r="F55" s="21">
        <f>D34+D37+D40+D43+D46+D49+D52+D55</f>
        <v>280059</v>
      </c>
    </row>
    <row r="56" spans="1:4" s="4" customFormat="1" ht="19.5" customHeight="1">
      <c r="A56" s="13">
        <v>1410000000</v>
      </c>
      <c r="B56" s="68" t="s">
        <v>19</v>
      </c>
      <c r="C56" s="68"/>
      <c r="D56" s="12">
        <v>6730</v>
      </c>
    </row>
    <row r="57" spans="1:4" s="4" customFormat="1" ht="7.5" customHeight="1">
      <c r="A57" s="30"/>
      <c r="B57" s="33"/>
      <c r="C57" s="33"/>
      <c r="D57" s="32"/>
    </row>
    <row r="58" spans="1:4" s="4" customFormat="1" ht="56.25" customHeight="1">
      <c r="A58" s="16" t="s">
        <v>22</v>
      </c>
      <c r="B58" s="83" t="s">
        <v>37</v>
      </c>
      <c r="C58" s="83"/>
      <c r="D58" s="28">
        <f>D59</f>
        <v>350000</v>
      </c>
    </row>
    <row r="59" spans="1:4" s="4" customFormat="1" ht="19.5" customHeight="1">
      <c r="A59" s="13">
        <v>1454700000</v>
      </c>
      <c r="B59" s="68" t="s">
        <v>29</v>
      </c>
      <c r="C59" s="68"/>
      <c r="D59" s="12">
        <v>350000</v>
      </c>
    </row>
    <row r="60" spans="1:4" s="4" customFormat="1" ht="8.25" customHeight="1">
      <c r="A60" s="30"/>
      <c r="B60" s="33"/>
      <c r="C60" s="33"/>
      <c r="D60" s="32"/>
    </row>
    <row r="61" spans="1:4" s="4" customFormat="1" ht="57" customHeight="1">
      <c r="A61" s="16" t="s">
        <v>22</v>
      </c>
      <c r="B61" s="83" t="s">
        <v>38</v>
      </c>
      <c r="C61" s="83"/>
      <c r="D61" s="28">
        <f>D62+D63</f>
        <v>309895</v>
      </c>
    </row>
    <row r="62" spans="1:4" s="4" customFormat="1" ht="19.5" customHeight="1">
      <c r="A62" s="13">
        <v>1454700000</v>
      </c>
      <c r="B62" s="68" t="s">
        <v>29</v>
      </c>
      <c r="C62" s="68"/>
      <c r="D62" s="12">
        <v>169751</v>
      </c>
    </row>
    <row r="63" spans="1:4" s="4" customFormat="1" ht="19.5" customHeight="1">
      <c r="A63" s="13">
        <v>1454100000</v>
      </c>
      <c r="B63" s="68" t="s">
        <v>30</v>
      </c>
      <c r="C63" s="68"/>
      <c r="D63" s="12">
        <v>140144</v>
      </c>
    </row>
    <row r="64" spans="1:4" s="4" customFormat="1" ht="9" customHeight="1">
      <c r="A64" s="30"/>
      <c r="B64" s="33"/>
      <c r="C64" s="33"/>
      <c r="D64" s="32"/>
    </row>
    <row r="65" spans="1:4" s="4" customFormat="1" ht="39" customHeight="1">
      <c r="A65" s="16" t="s">
        <v>22</v>
      </c>
      <c r="B65" s="83" t="s">
        <v>49</v>
      </c>
      <c r="C65" s="83"/>
      <c r="D65" s="28">
        <f>D66+D67</f>
        <v>67793</v>
      </c>
    </row>
    <row r="66" spans="1:4" s="4" customFormat="1" ht="18" customHeight="1">
      <c r="A66" s="13">
        <v>1454700000</v>
      </c>
      <c r="B66" s="68" t="s">
        <v>29</v>
      </c>
      <c r="C66" s="68"/>
      <c r="D66" s="20">
        <v>45250</v>
      </c>
    </row>
    <row r="67" spans="1:4" s="4" customFormat="1" ht="19.5" customHeight="1">
      <c r="A67" s="13">
        <v>1454100000</v>
      </c>
      <c r="B67" s="68" t="s">
        <v>30</v>
      </c>
      <c r="C67" s="68"/>
      <c r="D67" s="20">
        <v>22543</v>
      </c>
    </row>
    <row r="68" spans="1:4" s="4" customFormat="1" ht="12" customHeight="1">
      <c r="A68" s="30"/>
      <c r="B68" s="33"/>
      <c r="C68" s="33"/>
      <c r="D68" s="32"/>
    </row>
    <row r="69" spans="1:4" s="4" customFormat="1" ht="75.75" customHeight="1">
      <c r="A69" s="16" t="s">
        <v>22</v>
      </c>
      <c r="B69" s="83" t="s">
        <v>39</v>
      </c>
      <c r="C69" s="83"/>
      <c r="D69" s="28">
        <f>D70</f>
        <v>107723</v>
      </c>
    </row>
    <row r="70" spans="1:4" s="4" customFormat="1" ht="19.5" customHeight="1">
      <c r="A70" s="13">
        <v>1454700000</v>
      </c>
      <c r="B70" s="68" t="s">
        <v>29</v>
      </c>
      <c r="C70" s="68"/>
      <c r="D70" s="20">
        <v>107723</v>
      </c>
    </row>
    <row r="71" spans="1:4" s="4" customFormat="1" ht="9" customHeight="1">
      <c r="A71" s="30"/>
      <c r="B71" s="33"/>
      <c r="C71" s="33"/>
      <c r="D71" s="32"/>
    </row>
    <row r="72" spans="1:4" s="4" customFormat="1" ht="93.75" customHeight="1">
      <c r="A72" s="16" t="s">
        <v>22</v>
      </c>
      <c r="B72" s="83" t="s">
        <v>40</v>
      </c>
      <c r="C72" s="83"/>
      <c r="D72" s="28">
        <f>D73+D74</f>
        <v>277640</v>
      </c>
    </row>
    <row r="73" spans="1:4" s="4" customFormat="1" ht="19.5" customHeight="1">
      <c r="A73" s="13">
        <v>1454700000</v>
      </c>
      <c r="B73" s="68" t="s">
        <v>29</v>
      </c>
      <c r="C73" s="68"/>
      <c r="D73" s="20">
        <v>86400</v>
      </c>
    </row>
    <row r="74" spans="1:4" s="4" customFormat="1" ht="19.5" customHeight="1">
      <c r="A74" s="13">
        <v>1454100000</v>
      </c>
      <c r="B74" s="68" t="s">
        <v>30</v>
      </c>
      <c r="C74" s="68"/>
      <c r="D74" s="20">
        <v>191240</v>
      </c>
    </row>
    <row r="75" spans="1:4" s="4" customFormat="1" ht="7.5" customHeight="1">
      <c r="A75" s="30"/>
      <c r="B75" s="33"/>
      <c r="C75" s="33"/>
      <c r="D75" s="31"/>
    </row>
    <row r="76" spans="1:4" s="4" customFormat="1" ht="76.5" customHeight="1">
      <c r="A76" s="16" t="s">
        <v>22</v>
      </c>
      <c r="B76" s="83" t="s">
        <v>41</v>
      </c>
      <c r="C76" s="83"/>
      <c r="D76" s="28">
        <f>D77+D78</f>
        <v>150000</v>
      </c>
    </row>
    <row r="77" spans="1:4" s="4" customFormat="1" ht="19.5" customHeight="1">
      <c r="A77" s="13">
        <v>1454700000</v>
      </c>
      <c r="B77" s="68" t="s">
        <v>29</v>
      </c>
      <c r="C77" s="68"/>
      <c r="D77" s="20">
        <v>100000</v>
      </c>
    </row>
    <row r="78" spans="1:4" s="4" customFormat="1" ht="19.5" customHeight="1">
      <c r="A78" s="13">
        <v>1454100000</v>
      </c>
      <c r="B78" s="68" t="s">
        <v>30</v>
      </c>
      <c r="C78" s="68"/>
      <c r="D78" s="20">
        <v>50000</v>
      </c>
    </row>
    <row r="79" spans="1:4" s="4" customFormat="1" ht="7.5" customHeight="1">
      <c r="A79" s="30"/>
      <c r="B79" s="33"/>
      <c r="C79" s="33"/>
      <c r="D79" s="31"/>
    </row>
    <row r="80" spans="1:4" s="4" customFormat="1" ht="97.5" customHeight="1">
      <c r="A80" s="16" t="s">
        <v>22</v>
      </c>
      <c r="B80" s="83" t="s">
        <v>48</v>
      </c>
      <c r="C80" s="83"/>
      <c r="D80" s="28">
        <f>D81+D82</f>
        <v>315000</v>
      </c>
    </row>
    <row r="81" spans="1:4" s="4" customFormat="1" ht="19.5" customHeight="1">
      <c r="A81" s="13">
        <v>1454700000</v>
      </c>
      <c r="B81" s="68" t="s">
        <v>29</v>
      </c>
      <c r="C81" s="68"/>
      <c r="D81" s="20">
        <v>250000</v>
      </c>
    </row>
    <row r="82" spans="1:4" s="4" customFormat="1" ht="19.5" customHeight="1">
      <c r="A82" s="13">
        <v>1454100000</v>
      </c>
      <c r="B82" s="68" t="s">
        <v>30</v>
      </c>
      <c r="C82" s="68"/>
      <c r="D82" s="20">
        <v>65000</v>
      </c>
    </row>
    <row r="83" spans="1:4" s="4" customFormat="1" ht="6.75" customHeight="1">
      <c r="A83" s="30"/>
      <c r="B83" s="33"/>
      <c r="C83" s="33"/>
      <c r="D83" s="31"/>
    </row>
    <row r="84" spans="1:4" s="4" customFormat="1" ht="93" customHeight="1">
      <c r="A84" s="16" t="s">
        <v>22</v>
      </c>
      <c r="B84" s="83" t="s">
        <v>42</v>
      </c>
      <c r="C84" s="83"/>
      <c r="D84" s="28">
        <f>D86+D85</f>
        <v>161229</v>
      </c>
    </row>
    <row r="85" spans="1:6" s="4" customFormat="1" ht="18" customHeight="1">
      <c r="A85" s="13">
        <v>1454700000</v>
      </c>
      <c r="B85" s="68" t="s">
        <v>29</v>
      </c>
      <c r="C85" s="68"/>
      <c r="D85" s="20">
        <v>109468</v>
      </c>
      <c r="F85" s="21"/>
    </row>
    <row r="86" spans="1:6" s="4" customFormat="1" ht="19.5" customHeight="1">
      <c r="A86" s="13">
        <v>1454100000</v>
      </c>
      <c r="B86" s="68" t="s">
        <v>30</v>
      </c>
      <c r="C86" s="68"/>
      <c r="D86" s="20">
        <v>51761</v>
      </c>
      <c r="F86" s="21"/>
    </row>
    <row r="87" spans="1:6" s="4" customFormat="1" ht="8.25" customHeight="1">
      <c r="A87" s="13"/>
      <c r="B87" s="29"/>
      <c r="C87" s="29"/>
      <c r="D87" s="20"/>
      <c r="F87" s="21"/>
    </row>
    <row r="88" spans="1:6" s="4" customFormat="1" ht="75" customHeight="1">
      <c r="A88" s="16" t="s">
        <v>22</v>
      </c>
      <c r="B88" s="83" t="s">
        <v>70</v>
      </c>
      <c r="C88" s="83"/>
      <c r="D88" s="28">
        <f>D89</f>
        <v>163013</v>
      </c>
      <c r="F88" s="21"/>
    </row>
    <row r="89" spans="1:6" s="4" customFormat="1" ht="19.5" customHeight="1">
      <c r="A89" s="13">
        <v>1454700000</v>
      </c>
      <c r="B89" s="68" t="s">
        <v>29</v>
      </c>
      <c r="C89" s="68"/>
      <c r="D89" s="20">
        <v>163013</v>
      </c>
      <c r="F89" s="21"/>
    </row>
    <row r="90" spans="1:6" s="4" customFormat="1" ht="15" customHeight="1">
      <c r="A90" s="13"/>
      <c r="B90" s="98"/>
      <c r="C90" s="98"/>
      <c r="D90" s="20"/>
      <c r="F90" s="21"/>
    </row>
    <row r="91" spans="1:6" s="4" customFormat="1" ht="81.75" customHeight="1">
      <c r="A91" s="16" t="s">
        <v>22</v>
      </c>
      <c r="B91" s="83" t="s">
        <v>71</v>
      </c>
      <c r="C91" s="83"/>
      <c r="D91" s="28">
        <f>D92</f>
        <v>233175</v>
      </c>
      <c r="F91" s="21"/>
    </row>
    <row r="92" spans="1:6" s="4" customFormat="1" ht="19.5" customHeight="1">
      <c r="A92" s="13">
        <v>1454100000</v>
      </c>
      <c r="B92" s="68" t="s">
        <v>30</v>
      </c>
      <c r="C92" s="68"/>
      <c r="D92" s="20">
        <v>233175</v>
      </c>
      <c r="F92" s="21"/>
    </row>
    <row r="93" spans="1:6" s="4" customFormat="1" ht="19.5" customHeight="1">
      <c r="A93" s="13"/>
      <c r="B93" s="29"/>
      <c r="C93" s="29"/>
      <c r="D93" s="20"/>
      <c r="F93" s="21"/>
    </row>
    <row r="94" spans="1:6" s="4" customFormat="1" ht="61.5" customHeight="1">
      <c r="A94" s="16" t="s">
        <v>22</v>
      </c>
      <c r="B94" s="83" t="s">
        <v>72</v>
      </c>
      <c r="C94" s="83"/>
      <c r="D94" s="28">
        <f>D95+D96</f>
        <v>238000</v>
      </c>
      <c r="F94" s="21"/>
    </row>
    <row r="95" spans="1:6" s="4" customFormat="1" ht="19.5" customHeight="1">
      <c r="A95" s="13">
        <v>1454700000</v>
      </c>
      <c r="B95" s="68" t="s">
        <v>29</v>
      </c>
      <c r="C95" s="68"/>
      <c r="D95" s="20">
        <v>138000</v>
      </c>
      <c r="F95" s="21"/>
    </row>
    <row r="96" spans="1:6" s="4" customFormat="1" ht="19.5" customHeight="1">
      <c r="A96" s="13">
        <v>1454100000</v>
      </c>
      <c r="B96" s="68" t="s">
        <v>30</v>
      </c>
      <c r="C96" s="68"/>
      <c r="D96" s="20">
        <v>100000</v>
      </c>
      <c r="F96" s="21"/>
    </row>
    <row r="97" spans="1:4" s="4" customFormat="1" ht="19.5" customHeight="1">
      <c r="A97" s="13"/>
      <c r="B97" s="29"/>
      <c r="C97" s="29"/>
      <c r="D97" s="20"/>
    </row>
    <row r="98" spans="1:4" s="4" customFormat="1" ht="19.5" customHeight="1">
      <c r="A98" s="92" t="s">
        <v>27</v>
      </c>
      <c r="B98" s="93"/>
      <c r="C98" s="93"/>
      <c r="D98" s="94"/>
    </row>
    <row r="99" spans="1:4" s="4" customFormat="1" ht="5.25" customHeight="1">
      <c r="A99" s="34"/>
      <c r="B99" s="34"/>
      <c r="C99" s="34"/>
      <c r="D99" s="34"/>
    </row>
    <row r="100" spans="1:4" s="4" customFormat="1" ht="37.5" customHeight="1">
      <c r="A100" s="16" t="s">
        <v>22</v>
      </c>
      <c r="B100" s="83" t="s">
        <v>66</v>
      </c>
      <c r="C100" s="83"/>
      <c r="D100" s="62">
        <f>D101</f>
        <v>738760</v>
      </c>
    </row>
    <row r="101" spans="1:4" s="4" customFormat="1" ht="19.5" customHeight="1">
      <c r="A101" s="13">
        <v>1410000000</v>
      </c>
      <c r="B101" s="68" t="s">
        <v>19</v>
      </c>
      <c r="C101" s="68"/>
      <c r="D101" s="50">
        <v>738760</v>
      </c>
    </row>
    <row r="102" spans="1:4" s="4" customFormat="1" ht="9.75" customHeight="1">
      <c r="A102" s="34"/>
      <c r="B102" s="34"/>
      <c r="C102" s="34"/>
      <c r="D102" s="34"/>
    </row>
    <row r="103" spans="1:6" s="4" customFormat="1" ht="17.25" customHeight="1">
      <c r="A103" s="35" t="s">
        <v>14</v>
      </c>
      <c r="B103" s="35" t="s">
        <v>14</v>
      </c>
      <c r="C103" s="36" t="s">
        <v>15</v>
      </c>
      <c r="D103" s="37">
        <f>D104+D105</f>
        <v>83773320</v>
      </c>
      <c r="F103" s="21"/>
    </row>
    <row r="104" spans="1:6" s="4" customFormat="1" ht="18" customHeight="1">
      <c r="A104" s="35" t="s">
        <v>14</v>
      </c>
      <c r="B104" s="35" t="s">
        <v>14</v>
      </c>
      <c r="C104" s="36" t="s">
        <v>16</v>
      </c>
      <c r="D104" s="37">
        <f>D16+D19+D22+D25+D28+D31+D34+D37+D40+D43+D46+D49+D52+D55+D58+D61+D65+D69+D72+D76+D80+D84+D88+D91+D94</f>
        <v>83034560</v>
      </c>
      <c r="E104" s="21"/>
      <c r="F104" s="21"/>
    </row>
    <row r="105" spans="1:4" s="4" customFormat="1" ht="18" customHeight="1">
      <c r="A105" s="38" t="s">
        <v>14</v>
      </c>
      <c r="B105" s="38" t="s">
        <v>14</v>
      </c>
      <c r="C105" s="39" t="s">
        <v>17</v>
      </c>
      <c r="D105" s="40">
        <f>D100</f>
        <v>738760</v>
      </c>
    </row>
    <row r="106" spans="1:4" s="4" customFormat="1" ht="8.25" customHeight="1">
      <c r="A106" s="41"/>
      <c r="B106" s="41"/>
      <c r="C106" s="42"/>
      <c r="D106" s="43"/>
    </row>
    <row r="107" spans="1:4" s="4" customFormat="1" ht="15" customHeight="1">
      <c r="A107" s="71" t="s">
        <v>7</v>
      </c>
      <c r="B107" s="71"/>
      <c r="C107" s="71"/>
      <c r="D107" s="71"/>
    </row>
    <row r="108" spans="1:4" s="4" customFormat="1" ht="7.5" customHeight="1">
      <c r="A108" s="44"/>
      <c r="B108" s="44"/>
      <c r="C108" s="2" t="s">
        <v>0</v>
      </c>
      <c r="D108" s="2"/>
    </row>
    <row r="109" spans="1:4" s="4" customFormat="1" ht="93" customHeight="1">
      <c r="A109" s="45" t="s">
        <v>5</v>
      </c>
      <c r="B109" s="45" t="s">
        <v>18</v>
      </c>
      <c r="C109" s="46" t="s">
        <v>6</v>
      </c>
      <c r="D109" s="46" t="s">
        <v>1</v>
      </c>
    </row>
    <row r="110" spans="1:4" s="4" customFormat="1" ht="15.75" customHeight="1">
      <c r="A110" s="5">
        <v>1</v>
      </c>
      <c r="B110" s="5">
        <v>2</v>
      </c>
      <c r="C110" s="5">
        <v>3</v>
      </c>
      <c r="D110" s="5">
        <v>4</v>
      </c>
    </row>
    <row r="111" spans="1:4" s="14" customFormat="1" ht="19.5" customHeight="1">
      <c r="A111" s="92" t="s">
        <v>12</v>
      </c>
      <c r="B111" s="93"/>
      <c r="C111" s="93"/>
      <c r="D111" s="94"/>
    </row>
    <row r="112" spans="1:4" s="14" customFormat="1" ht="53.25" customHeight="1">
      <c r="A112" s="47" t="s">
        <v>44</v>
      </c>
      <c r="B112" s="48">
        <v>9710</v>
      </c>
      <c r="C112" s="49" t="s">
        <v>35</v>
      </c>
      <c r="D112" s="48">
        <f>D113</f>
        <v>231507</v>
      </c>
    </row>
    <row r="113" spans="1:4" s="14" customFormat="1" ht="23.25" customHeight="1">
      <c r="A113" s="13">
        <v>1454100000</v>
      </c>
      <c r="B113" s="68" t="s">
        <v>30</v>
      </c>
      <c r="C113" s="68"/>
      <c r="D113" s="50">
        <v>231507</v>
      </c>
    </row>
    <row r="114" spans="1:4" s="14" customFormat="1" ht="9" customHeight="1">
      <c r="A114" s="13"/>
      <c r="B114" s="29"/>
      <c r="C114" s="29"/>
      <c r="D114" s="50"/>
    </row>
    <row r="115" spans="1:4" s="14" customFormat="1" ht="38.25" customHeight="1">
      <c r="A115" s="47" t="s">
        <v>59</v>
      </c>
      <c r="B115" s="48">
        <v>9770</v>
      </c>
      <c r="C115" s="49" t="s">
        <v>61</v>
      </c>
      <c r="D115" s="48">
        <f>D116</f>
        <v>100000</v>
      </c>
    </row>
    <row r="116" spans="1:4" s="14" customFormat="1" ht="18" customHeight="1">
      <c r="A116" s="13">
        <v>1431420000</v>
      </c>
      <c r="B116" s="68" t="s">
        <v>58</v>
      </c>
      <c r="C116" s="68"/>
      <c r="D116" s="50">
        <v>100000</v>
      </c>
    </row>
    <row r="117" spans="1:4" s="14" customFormat="1" ht="6.75" customHeight="1">
      <c r="A117" s="13"/>
      <c r="B117" s="29"/>
      <c r="C117" s="29"/>
      <c r="D117" s="50"/>
    </row>
    <row r="118" spans="1:4" s="14" customFormat="1" ht="151.5" customHeight="1">
      <c r="A118" s="47" t="s">
        <v>60</v>
      </c>
      <c r="B118" s="48">
        <v>9800</v>
      </c>
      <c r="C118" s="49" t="s">
        <v>76</v>
      </c>
      <c r="D118" s="48">
        <f>D119</f>
        <v>120000</v>
      </c>
    </row>
    <row r="119" spans="1:4" s="14" customFormat="1" ht="15" customHeight="1">
      <c r="A119" s="26">
        <v>9900000000</v>
      </c>
      <c r="B119" s="67" t="s">
        <v>34</v>
      </c>
      <c r="C119" s="67"/>
      <c r="D119" s="50">
        <v>120000</v>
      </c>
    </row>
    <row r="120" spans="1:4" s="14" customFormat="1" ht="9" customHeight="1">
      <c r="A120" s="26"/>
      <c r="B120" s="61"/>
      <c r="C120" s="61"/>
      <c r="D120" s="50"/>
    </row>
    <row r="121" spans="1:4" s="14" customFormat="1" ht="72" customHeight="1">
      <c r="A121" s="47" t="s">
        <v>60</v>
      </c>
      <c r="B121" s="48">
        <v>9800</v>
      </c>
      <c r="C121" s="49" t="s">
        <v>62</v>
      </c>
      <c r="D121" s="48">
        <f>D122</f>
        <v>150000</v>
      </c>
    </row>
    <row r="122" spans="1:4" s="14" customFormat="1" ht="20.25" customHeight="1">
      <c r="A122" s="26">
        <v>9900000000</v>
      </c>
      <c r="B122" s="67" t="s">
        <v>34</v>
      </c>
      <c r="C122" s="67"/>
      <c r="D122" s="50">
        <v>150000</v>
      </c>
    </row>
    <row r="123" spans="1:4" s="14" customFormat="1" ht="9" customHeight="1">
      <c r="A123" s="26"/>
      <c r="B123" s="61"/>
      <c r="C123" s="61"/>
      <c r="D123" s="50"/>
    </row>
    <row r="124" spans="1:4" s="14" customFormat="1" ht="99" customHeight="1">
      <c r="A124" s="47" t="s">
        <v>60</v>
      </c>
      <c r="B124" s="48">
        <v>9800</v>
      </c>
      <c r="C124" s="49" t="s">
        <v>67</v>
      </c>
      <c r="D124" s="48">
        <f>D125</f>
        <v>100000</v>
      </c>
    </row>
    <row r="125" spans="1:4" s="14" customFormat="1" ht="15.75" customHeight="1">
      <c r="A125" s="26">
        <v>9900000000</v>
      </c>
      <c r="B125" s="67" t="s">
        <v>34</v>
      </c>
      <c r="C125" s="67"/>
      <c r="D125" s="50">
        <v>100000</v>
      </c>
    </row>
    <row r="126" spans="1:4" s="14" customFormat="1" ht="10.5" customHeight="1">
      <c r="A126" s="13"/>
      <c r="B126" s="29"/>
      <c r="C126" s="29"/>
      <c r="D126" s="50"/>
    </row>
    <row r="127" spans="1:4" s="14" customFormat="1" ht="54" customHeight="1">
      <c r="A127" s="47" t="s">
        <v>60</v>
      </c>
      <c r="B127" s="48">
        <v>9800</v>
      </c>
      <c r="C127" s="49" t="s">
        <v>68</v>
      </c>
      <c r="D127" s="48">
        <f>D128</f>
        <v>800000</v>
      </c>
    </row>
    <row r="128" spans="1:4" s="14" customFormat="1" ht="14.25" customHeight="1">
      <c r="A128" s="26">
        <v>9900000000</v>
      </c>
      <c r="B128" s="67" t="s">
        <v>34</v>
      </c>
      <c r="C128" s="67"/>
      <c r="D128" s="50">
        <v>800000</v>
      </c>
    </row>
    <row r="129" spans="1:4" s="14" customFormat="1" ht="14.25" customHeight="1">
      <c r="A129" s="26"/>
      <c r="B129" s="61"/>
      <c r="C129" s="61"/>
      <c r="D129" s="50"/>
    </row>
    <row r="130" spans="1:4" s="14" customFormat="1" ht="67.5" customHeight="1">
      <c r="A130" s="47" t="s">
        <v>60</v>
      </c>
      <c r="B130" s="48">
        <v>9800</v>
      </c>
      <c r="C130" s="49" t="s">
        <v>73</v>
      </c>
      <c r="D130" s="48">
        <f>D131</f>
        <v>682275.32</v>
      </c>
    </row>
    <row r="131" spans="1:4" s="14" customFormat="1" ht="21.75" customHeight="1">
      <c r="A131" s="26">
        <v>9900000000</v>
      </c>
      <c r="B131" s="67" t="s">
        <v>34</v>
      </c>
      <c r="C131" s="67"/>
      <c r="D131" s="50">
        <v>682275.32</v>
      </c>
    </row>
    <row r="132" spans="1:4" s="14" customFormat="1" ht="17.25" customHeight="1">
      <c r="A132" s="13"/>
      <c r="B132" s="29"/>
      <c r="C132" s="29"/>
      <c r="D132" s="50"/>
    </row>
    <row r="133" spans="1:4" s="14" customFormat="1" ht="114" customHeight="1">
      <c r="A133" s="64" t="s">
        <v>60</v>
      </c>
      <c r="B133" s="65">
        <v>9800</v>
      </c>
      <c r="C133" s="66" t="s">
        <v>75</v>
      </c>
      <c r="D133" s="48">
        <v>20000</v>
      </c>
    </row>
    <row r="134" spans="1:4" s="14" customFormat="1" ht="17.25" customHeight="1">
      <c r="A134" s="13">
        <v>9900000000</v>
      </c>
      <c r="B134" s="68" t="s">
        <v>34</v>
      </c>
      <c r="C134" s="68"/>
      <c r="D134" s="50">
        <v>20000</v>
      </c>
    </row>
    <row r="135" spans="1:4" s="14" customFormat="1" ht="40.5" customHeight="1">
      <c r="A135" s="47" t="s">
        <v>31</v>
      </c>
      <c r="B135" s="48">
        <v>9770</v>
      </c>
      <c r="C135" s="49" t="s">
        <v>69</v>
      </c>
      <c r="D135" s="48">
        <f>D136</f>
        <v>155112</v>
      </c>
    </row>
    <row r="136" spans="1:4" s="14" customFormat="1" ht="19.5" customHeight="1">
      <c r="A136" s="13">
        <v>1454100000</v>
      </c>
      <c r="B136" s="68" t="s">
        <v>30</v>
      </c>
      <c r="C136" s="68"/>
      <c r="D136" s="50">
        <v>155112</v>
      </c>
    </row>
    <row r="137" spans="1:4" s="14" customFormat="1" ht="9.75" customHeight="1">
      <c r="A137" s="13"/>
      <c r="B137" s="29"/>
      <c r="C137" s="29"/>
      <c r="D137" s="50"/>
    </row>
    <row r="138" spans="1:4" s="14" customFormat="1" ht="16.5" customHeight="1">
      <c r="A138" s="95" t="s">
        <v>13</v>
      </c>
      <c r="B138" s="96"/>
      <c r="C138" s="96"/>
      <c r="D138" s="97"/>
    </row>
    <row r="139" spans="1:4" s="4" customFormat="1" ht="12.75" customHeight="1">
      <c r="A139" s="51" t="s">
        <v>11</v>
      </c>
      <c r="B139" s="51" t="s">
        <v>11</v>
      </c>
      <c r="C139" s="52" t="s">
        <v>11</v>
      </c>
      <c r="D139" s="53" t="s">
        <v>11</v>
      </c>
    </row>
    <row r="140" spans="1:4" s="4" customFormat="1" ht="10.5" customHeight="1">
      <c r="A140" s="54"/>
      <c r="B140" s="54"/>
      <c r="C140" s="13"/>
      <c r="D140" s="55"/>
    </row>
    <row r="141" spans="1:4" s="18" customFormat="1" ht="18.75" customHeight="1">
      <c r="A141" s="56" t="s">
        <v>14</v>
      </c>
      <c r="B141" s="56" t="s">
        <v>14</v>
      </c>
      <c r="C141" s="57" t="s">
        <v>15</v>
      </c>
      <c r="D141" s="63">
        <f>D142</f>
        <v>2358894.32</v>
      </c>
    </row>
    <row r="142" spans="1:4" s="18" customFormat="1" ht="20.25" customHeight="1">
      <c r="A142" s="56" t="s">
        <v>14</v>
      </c>
      <c r="B142" s="56" t="s">
        <v>14</v>
      </c>
      <c r="C142" s="57" t="s">
        <v>16</v>
      </c>
      <c r="D142" s="63">
        <f>D112+D115+D118+D121+D124+D127+D135+D130+D133</f>
        <v>2358894.32</v>
      </c>
    </row>
    <row r="143" spans="1:4" s="19" customFormat="1" ht="15.75" customHeight="1">
      <c r="A143" s="58" t="s">
        <v>14</v>
      </c>
      <c r="B143" s="58" t="s">
        <v>14</v>
      </c>
      <c r="C143" s="59" t="s">
        <v>17</v>
      </c>
      <c r="D143" s="60"/>
    </row>
    <row r="144" spans="1:4" s="4" customFormat="1" ht="9" customHeight="1" hidden="1">
      <c r="A144" s="8"/>
      <c r="B144" s="8"/>
      <c r="C144" s="2"/>
      <c r="D144" s="2"/>
    </row>
    <row r="145" spans="1:4" s="4" customFormat="1" ht="7.5" customHeight="1">
      <c r="A145" s="8"/>
      <c r="B145" s="8"/>
      <c r="C145" s="2"/>
      <c r="D145" s="2"/>
    </row>
    <row r="146" spans="1:4" s="4" customFormat="1" ht="8.25" customHeight="1">
      <c r="A146" s="8"/>
      <c r="B146" s="8"/>
      <c r="C146" s="2"/>
      <c r="D146" s="2"/>
    </row>
    <row r="147" spans="1:4" s="4" customFormat="1" ht="9.75" customHeight="1">
      <c r="A147" s="90"/>
      <c r="B147" s="90"/>
      <c r="C147" s="90"/>
      <c r="D147" s="1"/>
    </row>
    <row r="148" spans="1:4" ht="48" customHeight="1">
      <c r="A148" s="90" t="s">
        <v>36</v>
      </c>
      <c r="B148" s="90"/>
      <c r="C148" s="89" t="s">
        <v>28</v>
      </c>
      <c r="D148" s="89"/>
    </row>
    <row r="149" ht="25.5" customHeight="1"/>
    <row r="150" spans="2:8" ht="30">
      <c r="B150" s="17"/>
      <c r="C150" s="17"/>
      <c r="D150" s="91"/>
      <c r="E150" s="91"/>
      <c r="F150" s="91"/>
      <c r="G150" s="91"/>
      <c r="H150" s="91"/>
    </row>
    <row r="151" spans="2:8" ht="30">
      <c r="B151" s="17"/>
      <c r="C151" s="17"/>
      <c r="D151" s="91"/>
      <c r="E151" s="91"/>
      <c r="F151" s="91"/>
      <c r="G151" s="91"/>
      <c r="H151" s="91"/>
    </row>
    <row r="152" spans="1:8" ht="30">
      <c r="A152" s="9"/>
      <c r="B152" s="17"/>
      <c r="C152" s="17"/>
      <c r="D152" s="91"/>
      <c r="E152" s="91"/>
      <c r="F152" s="91"/>
      <c r="G152" s="91"/>
      <c r="H152" s="91"/>
    </row>
    <row r="153" spans="1:8" ht="24" customHeight="1">
      <c r="A153" s="9"/>
      <c r="B153" s="17"/>
      <c r="C153" s="17"/>
      <c r="D153" s="91"/>
      <c r="E153" s="91"/>
      <c r="F153" s="91"/>
      <c r="G153" s="91"/>
      <c r="H153" s="91"/>
    </row>
    <row r="154" spans="1:8" ht="30">
      <c r="A154" s="9"/>
      <c r="D154" s="91"/>
      <c r="E154" s="91"/>
      <c r="F154" s="91"/>
      <c r="G154" s="91"/>
      <c r="H154" s="91"/>
    </row>
    <row r="155" spans="1:8" ht="30">
      <c r="A155" s="9"/>
      <c r="D155" s="91"/>
      <c r="E155" s="91"/>
      <c r="F155" s="91"/>
      <c r="G155" s="91"/>
      <c r="H155" s="91"/>
    </row>
    <row r="156" spans="1:8" ht="30">
      <c r="A156" s="9"/>
      <c r="D156" s="91"/>
      <c r="E156" s="91"/>
      <c r="F156" s="91"/>
      <c r="G156" s="91"/>
      <c r="H156" s="91"/>
    </row>
  </sheetData>
  <sheetProtection/>
  <mergeCells count="96">
    <mergeCell ref="B134:C134"/>
    <mergeCell ref="B100:C100"/>
    <mergeCell ref="B101:C101"/>
    <mergeCell ref="B61:C61"/>
    <mergeCell ref="B63:C63"/>
    <mergeCell ref="B62:C62"/>
    <mergeCell ref="B80:C80"/>
    <mergeCell ref="B85:C85"/>
    <mergeCell ref="B84:C84"/>
    <mergeCell ref="B67:C67"/>
    <mergeCell ref="C3:D3"/>
    <mergeCell ref="B52:C52"/>
    <mergeCell ref="B56:C56"/>
    <mergeCell ref="B38:C38"/>
    <mergeCell ref="B47:C47"/>
    <mergeCell ref="B43:C43"/>
    <mergeCell ref="B41:C41"/>
    <mergeCell ref="B44:C44"/>
    <mergeCell ref="B19:C19"/>
    <mergeCell ref="B69:C69"/>
    <mergeCell ref="B78:C78"/>
    <mergeCell ref="B73:C73"/>
    <mergeCell ref="B66:C66"/>
    <mergeCell ref="B70:C70"/>
    <mergeCell ref="B58:C58"/>
    <mergeCell ref="B65:C65"/>
    <mergeCell ref="B59:C59"/>
    <mergeCell ref="B72:C72"/>
    <mergeCell ref="A98:D98"/>
    <mergeCell ref="B81:C81"/>
    <mergeCell ref="B74:C74"/>
    <mergeCell ref="B86:C86"/>
    <mergeCell ref="B82:C82"/>
    <mergeCell ref="B76:C76"/>
    <mergeCell ref="B77:C77"/>
    <mergeCell ref="B88:C88"/>
    <mergeCell ref="B89:C89"/>
    <mergeCell ref="B90:C90"/>
    <mergeCell ref="A107:D107"/>
    <mergeCell ref="D154:H154"/>
    <mergeCell ref="D151:H151"/>
    <mergeCell ref="D152:H152"/>
    <mergeCell ref="B136:C136"/>
    <mergeCell ref="A111:D111"/>
    <mergeCell ref="B113:C113"/>
    <mergeCell ref="B122:C122"/>
    <mergeCell ref="A148:B148"/>
    <mergeCell ref="A138:D138"/>
    <mergeCell ref="B125:C125"/>
    <mergeCell ref="B128:C128"/>
    <mergeCell ref="D156:H156"/>
    <mergeCell ref="D155:H155"/>
    <mergeCell ref="B35:C35"/>
    <mergeCell ref="B34:C34"/>
    <mergeCell ref="B46:C46"/>
    <mergeCell ref="B37:C37"/>
    <mergeCell ref="D153:H153"/>
    <mergeCell ref="B116:C116"/>
    <mergeCell ref="B119:C119"/>
    <mergeCell ref="C148:D148"/>
    <mergeCell ref="A147:C147"/>
    <mergeCell ref="D150:H150"/>
    <mergeCell ref="B17:C17"/>
    <mergeCell ref="B25:C25"/>
    <mergeCell ref="B26:C26"/>
    <mergeCell ref="B91:C91"/>
    <mergeCell ref="B92:C92"/>
    <mergeCell ref="B94:C94"/>
    <mergeCell ref="B55:C55"/>
    <mergeCell ref="B32:C32"/>
    <mergeCell ref="B29:C29"/>
    <mergeCell ref="B31:C31"/>
    <mergeCell ref="B49:C49"/>
    <mergeCell ref="B50:C50"/>
    <mergeCell ref="B53:C53"/>
    <mergeCell ref="B40:C40"/>
    <mergeCell ref="B12:C13"/>
    <mergeCell ref="A7:D7"/>
    <mergeCell ref="A6:D6"/>
    <mergeCell ref="B28:C28"/>
    <mergeCell ref="B22:C22"/>
    <mergeCell ref="B23:C23"/>
    <mergeCell ref="B14:C14"/>
    <mergeCell ref="A15:D15"/>
    <mergeCell ref="B16:C16"/>
    <mergeCell ref="B20:C20"/>
    <mergeCell ref="B131:C131"/>
    <mergeCell ref="B96:C96"/>
    <mergeCell ref="B95:C95"/>
    <mergeCell ref="C1:D1"/>
    <mergeCell ref="C2:D2"/>
    <mergeCell ref="A10:D10"/>
    <mergeCell ref="A12:A13"/>
    <mergeCell ref="D12:D13"/>
    <mergeCell ref="A8:D8"/>
    <mergeCell ref="A5:D5"/>
  </mergeCells>
  <printOptions horizontalCentered="1"/>
  <pageMargins left="0.2755905511811024" right="0.2755905511811024" top="0.2755905511811024" bottom="0.2755905511811024" header="0.15748031496062992" footer="0.11811023622047245"/>
  <pageSetup fitToHeight="0" horizontalDpi="600" verticalDpi="600" orientation="portrait" paperSize="9" scale="60"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45"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Пользователь</cp:lastModifiedBy>
  <cp:lastPrinted>2023-08-15T12:19:16Z</cp:lastPrinted>
  <dcterms:created xsi:type="dcterms:W3CDTF">2002-10-23T13:00:01Z</dcterms:created>
  <dcterms:modified xsi:type="dcterms:W3CDTF">2023-08-21T11:12:59Z</dcterms:modified>
  <cp:category/>
  <cp:version/>
  <cp:contentType/>
  <cp:contentStatus/>
</cp:coreProperties>
</file>