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32" activeTab="0"/>
  </bookViews>
  <sheets>
    <sheet name="Лист1" sheetId="1" r:id="rId1"/>
  </sheets>
  <definedNames>
    <definedName name="_xlnm.Print_Titles" localSheetId="0">'Лист1'!$96:$97</definedName>
    <definedName name="_xlnm.Print_Area" localSheetId="0">'Лист1'!$A$1:$D$116</definedName>
  </definedNames>
  <calcPr fullCalcOnLoad="1"/>
</workbook>
</file>

<file path=xl/sharedStrings.xml><?xml version="1.0" encoding="utf-8"?>
<sst xmlns="http://schemas.openxmlformats.org/spreadsheetml/2006/main" count="123" uniqueCount="61">
  <si>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</si>
  <si>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</si>
  <si>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</si>
  <si>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</si>
  <si>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</si>
  <si>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</si>
  <si>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</si>
  <si>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</si>
  <si>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</si>
  <si>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</si>
  <si>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</si>
  <si>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</si>
  <si>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</si>
  <si>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</si>
  <si>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</si>
  <si>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</si>
  <si>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</si>
  <si>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</si>
  <si>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</si>
  <si>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Обласний бюджет Миколаївської області</t>
  </si>
  <si>
    <t xml:space="preserve">до рішення міської ради                            </t>
  </si>
  <si>
    <t>І. Трансферти до загального фонду бюджету</t>
  </si>
  <si>
    <t>41053900</t>
  </si>
  <si>
    <t>Інші субвенції з місцевого бюджету (для надання щомісячної матеріальної допомоги учасникам бойових дій у роки Другої світової війни)</t>
  </si>
  <si>
    <t>Інші субвенції з місцевого бюджету (на пільгове медичне обслуговування громадян, які постраждали внаслідок Чорнобильської катастрофи)</t>
  </si>
  <si>
    <t>Інші субвенції з місцевого бюджету (на відшкодування витрат на поховання учасників бойових дій та осіб з інвалідністю внаслідок війни)</t>
  </si>
  <si>
    <t>Інші субвенції з місцевого бюджету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</si>
  <si>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 Трансферти до спеціального фонду бюджету</t>
  </si>
  <si>
    <t>Тетяна ЛИТВИНЕНКО</t>
  </si>
  <si>
    <t>Бюджет Костянтинівської сільської територіальної громади</t>
  </si>
  <si>
    <t>Бюджет Сухоєланецької сільської територіальної громади</t>
  </si>
  <si>
    <t>0619770</t>
  </si>
  <si>
    <t>41020100</t>
  </si>
  <si>
    <t>Базова дотація</t>
  </si>
  <si>
    <t>Державний бюджет</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</si>
  <si>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</si>
  <si>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Начальник фінансового управління міської ради</t>
  </si>
  <si>
    <t>Інші субвенції з місцевого бюджету (на оплату комунальних послуг та енергоносіїв комунального некомерційного підприємства "Новоодеська багатопрофільна лікарня")</t>
  </si>
  <si>
    <t>Інші субвенції з місцевого бюджету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</si>
  <si>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забезпечення спеціалізованого медичного харчування пільговій категорії населення, що виписується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</si>
  <si>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</si>
  <si>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</si>
  <si>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Інші субвенції з місцевого бюджету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t>
  </si>
  <si>
    <t>Інші субвенції з місцевого бюджету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t>
  </si>
  <si>
    <t>0219710</t>
  </si>
  <si>
    <t>Інші субвенції з місцевого бюджету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</si>
  <si>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служби у військовому резерві та військовозобов'язаних, які здійснюються комунальним некомерційним підприємством "Новоодеська багатопрофільна лікарня" )</t>
  </si>
  <si>
    <t>Інші субвенції з місцевого бюджету (на фінансування послуг, які надаються комунальною установою "Трудовий архів" Новоодеської міської ради)</t>
  </si>
  <si>
    <t xml:space="preserve">від   грудня 2023 року № </t>
  </si>
  <si>
    <t xml:space="preserve"> на 2024 рік</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</si>
  <si>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</si>
  <si>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</si>
  <si>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41033900</t>
  </si>
  <si>
    <t>Освітня субвенція з державного бюджету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</si>
  <si>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</si>
  <si>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</si>
  <si>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</si>
  <si>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</si>
  <si>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(на здійснення видатків у сфері охорони здоров'я, зокрема на заробітну плату з нарахуваннями медичним працівникам Пунктів здоров'я сіл Антонівка, Новошмідтівка та Ульянівка комунального некомерційного підприємства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</si>
  <si>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заробітну плату з нарахуваннями медичним працівникам Пунктів здоров'я с. Костянтинівка, с. Новоінгулка комунального некомерційного підприємства "Новоодеський центр первинної медико - санітарної допомоги")</t>
  </si>
  <si>
    <t>Інші субвенції з місцевого бюджету (для надання послуг з підвезення учнів з с.Гребеники до Бузького ліцею Сухоєланецької сільської ради)</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</si>
</sst>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6">
    <font>
      <sz val="10"/>
      <name val="Arial Cyr"/>
      <family val="0"/>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i/>
      <sz val="14"/>
      <name val="Times New Roman"/>
      <family val="1"/>
    </font>
    <font>
      <b/>
      <i/>
      <sz val="13.5"/>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sz val="10"/>
      <name val="Arial"/>
      <family val="2"/>
    </font>
    <font>
      <b/>
      <sz val="10"/>
      <name val="Arial Cyr"/>
      <family val="0"/>
    </font>
    <font>
      <sz val="24"/>
      <name val="Bahnschrift SemiBold"/>
      <family val="2"/>
    </font>
    <font>
      <b/>
      <sz val="16"/>
      <color indexed="8"/>
      <name val="Times New Roman"/>
      <family val="1"/>
    </font>
    <font>
      <i/>
      <sz val="14"/>
      <name val="Times New Roman"/>
      <family val="1"/>
    </font>
    <font>
      <b/>
      <sz val="16"/>
      <name val="Times New Roman"/>
      <family val="1"/>
    </font>
    <font>
      <b/>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i/>
      <sz val="14"/>
      <color indexed="10"/>
      <name val="Times New Roman"/>
      <family val="1"/>
    </font>
    <font>
      <b/>
      <sz val="12"/>
      <color indexed="10"/>
      <name val="Times New Roman"/>
      <family val="1"/>
    </font>
    <font>
      <b/>
      <sz val="16"/>
      <color indexed="10"/>
      <name val="Times New Roman"/>
      <family val="1"/>
    </font>
    <font>
      <b/>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i/>
      <sz val="14"/>
      <color rgb="FFFF0000"/>
      <name val="Times New Roman"/>
      <family val="1"/>
    </font>
    <font>
      <b/>
      <sz val="12"/>
      <color rgb="FFFF0000"/>
      <name val="Times New Roman"/>
      <family val="1"/>
    </font>
    <font>
      <b/>
      <sz val="16"/>
      <color rgb="FFFF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4"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0" fillId="0" borderId="0">
      <alignment/>
      <protection/>
    </xf>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2" borderId="0" applyNumberFormat="0" applyBorder="0" applyAlignment="0" applyProtection="0"/>
  </cellStyleXfs>
  <cellXfs count="93">
    <xf numFmtId="0" fontId="0" fillId="0" borderId="0" xfId="0" applyAlignment="1">
      <alignment/>
    </xf>
    <xf numFmtId="0" fontId="2" fillId="0" borderId="0" xfId="0" applyFont="1" applyFill="1" applyAlignment="1">
      <alignment horizontal="justify" vertical="top" wrapText="1"/>
    </xf>
    <xf numFmtId="0" fontId="1"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Fill="1" applyAlignment="1">
      <alignment/>
    </xf>
    <xf numFmtId="0" fontId="12" fillId="0" borderId="0" xfId="0" applyFont="1" applyFill="1" applyAlignment="1">
      <alignment horizontal="center" vertical="top"/>
    </xf>
    <xf numFmtId="0" fontId="0" fillId="0" borderId="0" xfId="0" applyFont="1" applyAlignment="1">
      <alignment/>
    </xf>
    <xf numFmtId="0" fontId="13" fillId="0" borderId="0" xfId="0" applyFont="1" applyFill="1" applyAlignment="1">
      <alignment horizontal="center" vertical="center"/>
    </xf>
    <xf numFmtId="3" fontId="9" fillId="0" borderId="0" xfId="0" applyNumberFormat="1" applyFont="1" applyFill="1" applyBorder="1" applyAlignment="1">
      <alignment vertical="top" wrapText="1"/>
    </xf>
    <xf numFmtId="3" fontId="1" fillId="0" borderId="0" xfId="0" applyNumberFormat="1" applyFont="1" applyFill="1" applyBorder="1" applyAlignment="1">
      <alignment vertical="top" wrapText="1"/>
    </xf>
    <xf numFmtId="0" fontId="1" fillId="0" borderId="0" xfId="0" applyFont="1" applyFill="1" applyBorder="1" applyAlignment="1">
      <alignment horizontal="center" vertical="top" wrapText="1"/>
    </xf>
    <xf numFmtId="0" fontId="15" fillId="0" borderId="0" xfId="0" applyFont="1" applyFill="1" applyAlignment="1">
      <alignment/>
    </xf>
    <xf numFmtId="0" fontId="7" fillId="0" borderId="0" xfId="0" applyFont="1" applyFill="1" applyAlignment="1">
      <alignment horizontal="center" vertical="center"/>
    </xf>
    <xf numFmtId="49" fontId="8" fillId="0" borderId="0" xfId="0" applyNumberFormat="1" applyFont="1" applyFill="1" applyBorder="1" applyAlignment="1">
      <alignment horizontal="center" vertical="top" wrapText="1"/>
    </xf>
    <xf numFmtId="0" fontId="16" fillId="0" borderId="0" xfId="0" applyFont="1" applyFill="1" applyAlignment="1">
      <alignment horizontal="right"/>
    </xf>
    <xf numFmtId="0" fontId="15" fillId="33" borderId="0" xfId="0" applyFont="1" applyFill="1" applyAlignment="1">
      <alignment/>
    </xf>
    <xf numFmtId="0" fontId="15" fillId="33" borderId="0" xfId="0" applyFont="1" applyFill="1" applyBorder="1" applyAlignment="1">
      <alignment/>
    </xf>
    <xf numFmtId="3" fontId="18" fillId="0" borderId="0" xfId="0" applyNumberFormat="1" applyFont="1" applyFill="1" applyBorder="1" applyAlignment="1">
      <alignment vertical="top" wrapText="1"/>
    </xf>
    <xf numFmtId="3" fontId="0" fillId="0" borderId="0" xfId="0" applyNumberFormat="1" applyFont="1" applyFill="1" applyAlignment="1">
      <alignment/>
    </xf>
    <xf numFmtId="0" fontId="8" fillId="0" borderId="0" xfId="0" applyFont="1" applyBorder="1" applyAlignment="1">
      <alignment horizontal="right" vertical="center"/>
    </xf>
    <xf numFmtId="0" fontId="1" fillId="0" borderId="0" xfId="0" applyFont="1" applyBorder="1" applyAlignment="1">
      <alignment horizontal="center" vertical="center"/>
    </xf>
    <xf numFmtId="0" fontId="18" fillId="0" borderId="0" xfId="0" applyFont="1" applyBorder="1" applyAlignment="1">
      <alignment horizontal="right" vertical="center"/>
    </xf>
    <xf numFmtId="3" fontId="8"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0" fontId="19" fillId="0" borderId="0" xfId="0" applyFont="1" applyBorder="1" applyAlignment="1">
      <alignment horizontal="center" vertical="center"/>
    </xf>
    <xf numFmtId="0" fontId="20" fillId="34" borderId="12" xfId="0" applyFont="1" applyFill="1" applyBorder="1" applyAlignment="1">
      <alignment horizontal="center" vertical="top" wrapText="1"/>
    </xf>
    <xf numFmtId="0" fontId="19" fillId="34" borderId="12" xfId="0" applyFont="1" applyFill="1" applyBorder="1" applyAlignment="1">
      <alignment horizontal="left" vertical="top" wrapText="1"/>
    </xf>
    <xf numFmtId="3" fontId="2" fillId="34" borderId="12" xfId="0" applyNumberFormat="1" applyFont="1" applyFill="1" applyBorder="1" applyAlignment="1">
      <alignment horizontal="right" vertical="top" wrapText="1"/>
    </xf>
    <xf numFmtId="0" fontId="20" fillId="34" borderId="10" xfId="0" applyFont="1" applyFill="1" applyBorder="1" applyAlignment="1">
      <alignment horizontal="center" vertical="top" wrapText="1"/>
    </xf>
    <xf numFmtId="0" fontId="19" fillId="34" borderId="10" xfId="0" applyFont="1" applyFill="1" applyBorder="1" applyAlignment="1">
      <alignment horizontal="left" vertical="top" wrapText="1"/>
    </xf>
    <xf numFmtId="3" fontId="2" fillId="34" borderId="10" xfId="0" applyNumberFormat="1" applyFont="1" applyFill="1" applyBorder="1" applyAlignment="1">
      <alignment horizontal="right" vertical="top" wrapText="1"/>
    </xf>
    <xf numFmtId="0" fontId="21" fillId="0" borderId="0" xfId="0" applyFont="1" applyFill="1" applyAlignment="1">
      <alignment/>
    </xf>
    <xf numFmtId="0" fontId="20"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8" fillId="0" borderId="0" xfId="0" applyFont="1" applyBorder="1" applyAlignment="1">
      <alignment horizontal="center" vertical="center"/>
    </xf>
    <xf numFmtId="0" fontId="7"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0" fontId="20" fillId="33" borderId="12" xfId="0" applyFont="1" applyFill="1" applyBorder="1" applyAlignment="1">
      <alignment horizontal="center" vertical="top" wrapText="1"/>
    </xf>
    <xf numFmtId="0" fontId="19" fillId="33" borderId="12" xfId="0" applyFont="1" applyFill="1" applyBorder="1" applyAlignment="1">
      <alignment horizontal="left" vertical="top" wrapText="1"/>
    </xf>
    <xf numFmtId="3" fontId="2" fillId="33" borderId="12" xfId="0" applyNumberFormat="1" applyFont="1" applyFill="1" applyBorder="1" applyAlignment="1">
      <alignment horizontal="center" vertical="top" wrapText="1"/>
    </xf>
    <xf numFmtId="0" fontId="20" fillId="33" borderId="10" xfId="0" applyFont="1" applyFill="1" applyBorder="1" applyAlignment="1">
      <alignment horizontal="center" vertical="top" wrapText="1"/>
    </xf>
    <xf numFmtId="0" fontId="19" fillId="33" borderId="10" xfId="0" applyFont="1" applyFill="1" applyBorder="1" applyAlignment="1">
      <alignment horizontal="left" vertical="top" wrapText="1"/>
    </xf>
    <xf numFmtId="0" fontId="2" fillId="33" borderId="10" xfId="0" applyFont="1" applyFill="1" applyBorder="1" applyAlignment="1">
      <alignment horizontal="justify" vertical="top" wrapText="1"/>
    </xf>
    <xf numFmtId="0" fontId="61" fillId="0" borderId="0" xfId="0" applyFont="1" applyFill="1" applyBorder="1" applyAlignment="1">
      <alignment horizontal="center" vertical="top" wrapText="1"/>
    </xf>
    <xf numFmtId="3" fontId="61" fillId="0" borderId="0" xfId="0" applyNumberFormat="1" applyFont="1" applyFill="1" applyBorder="1" applyAlignment="1">
      <alignment vertical="top" wrapText="1"/>
    </xf>
    <xf numFmtId="0" fontId="61" fillId="0" borderId="0" xfId="0" applyFont="1" applyFill="1" applyBorder="1" applyAlignment="1">
      <alignment horizontal="left" vertical="top" wrapText="1"/>
    </xf>
    <xf numFmtId="3" fontId="62" fillId="0" borderId="0" xfId="0" applyNumberFormat="1" applyFont="1" applyFill="1" applyBorder="1" applyAlignment="1">
      <alignment vertical="top" wrapText="1"/>
    </xf>
    <xf numFmtId="0" fontId="63" fillId="34" borderId="0" xfId="0" applyFont="1" applyFill="1" applyBorder="1" applyAlignment="1">
      <alignment horizontal="center" vertical="top" wrapText="1"/>
    </xf>
    <xf numFmtId="0" fontId="64" fillId="34" borderId="0" xfId="0" applyFont="1" applyFill="1" applyBorder="1" applyAlignment="1">
      <alignment horizontal="left" vertical="top" wrapText="1"/>
    </xf>
    <xf numFmtId="0" fontId="65" fillId="34" borderId="0" xfId="0" applyFont="1" applyFill="1" applyBorder="1" applyAlignment="1">
      <alignment horizontal="justify" vertical="top" wrapText="1"/>
    </xf>
    <xf numFmtId="0" fontId="1" fillId="0" borderId="0" xfId="0" applyFont="1" applyFill="1" applyAlignment="1">
      <alignment horizontal="right" vertical="top"/>
    </xf>
    <xf numFmtId="0" fontId="1" fillId="0" borderId="0" xfId="0" applyFont="1" applyFill="1" applyAlignment="1">
      <alignment horizontal="right" vertical="top" wrapText="1"/>
    </xf>
    <xf numFmtId="0" fontId="13" fillId="0" borderId="0" xfId="0" applyFont="1" applyFill="1" applyAlignment="1">
      <alignment horizontal="center" vertical="center"/>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11" fillId="0" borderId="0" xfId="0" applyFont="1" applyFill="1" applyAlignment="1">
      <alignment horizontal="center"/>
    </xf>
    <xf numFmtId="3" fontId="16" fillId="0" borderId="0" xfId="0" applyNumberFormat="1" applyFont="1" applyFill="1" applyAlignment="1">
      <alignment horizontal="center"/>
    </xf>
    <xf numFmtId="0" fontId="2" fillId="0" borderId="0" xfId="0" applyFont="1" applyFill="1" applyAlignment="1">
      <alignment horizontal="left" vertical="top" wrapText="1"/>
    </xf>
    <xf numFmtId="0" fontId="7" fillId="0" borderId="1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 fillId="0" borderId="0" xfId="0" applyFont="1" applyBorder="1" applyAlignment="1">
      <alignment horizontal="left" vertical="center"/>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19" fillId="0" borderId="11" xfId="0" applyFont="1" applyBorder="1" applyAlignment="1">
      <alignment horizontal="center" vertical="top"/>
    </xf>
    <xf numFmtId="0" fontId="2" fillId="0" borderId="0" xfId="0" applyFont="1" applyFill="1" applyAlignment="1">
      <alignment horizontal="right" wrapText="1"/>
    </xf>
    <xf numFmtId="0" fontId="17" fillId="0" borderId="10" xfId="0" applyFont="1" applyBorder="1" applyAlignment="1">
      <alignment horizontal="center" vertical="center"/>
    </xf>
    <xf numFmtId="0" fontId="8" fillId="0" borderId="20" xfId="0" applyFont="1" applyBorder="1" applyAlignment="1">
      <alignment horizontal="left"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8"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top" wrapText="1"/>
    </xf>
    <xf numFmtId="0" fontId="61" fillId="0" borderId="0"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4"/>
  <sheetViews>
    <sheetView tabSelected="1" view="pageBreakPreview" zoomScale="80" zoomScaleNormal="80" zoomScaleSheetLayoutView="80" zoomScalePageLayoutView="0" workbookViewId="0" topLeftCell="A98">
      <selection activeCell="B101" sqref="B101:C101"/>
    </sheetView>
  </sheetViews>
  <sheetFormatPr defaultColWidth="9.125" defaultRowHeight="12.75"/>
  <cols>
    <col min="1" max="1" width="22.50390625" style="4" customWidth="1"/>
    <col min="2" max="2" width="21.00390625" style="4" customWidth="1"/>
    <col min="3" max="3" width="75.50390625" style="3" customWidth="1"/>
    <col min="4" max="4" width="17.375" style="3" customWidth="1"/>
    <col min="5" max="7" width="10.125" style="9" bestFit="1" customWidth="1"/>
    <col min="8" max="16384" width="9.125" style="9" customWidth="1"/>
  </cols>
  <sheetData>
    <row r="1" spans="1:4" s="3" customFormat="1" ht="22.5" customHeight="1">
      <c r="A1" s="2"/>
      <c r="B1" s="2"/>
      <c r="C1" s="59" t="s">
        <v>3</v>
      </c>
      <c r="D1" s="59"/>
    </row>
    <row r="2" spans="1:4" s="3" customFormat="1" ht="22.5" customHeight="1">
      <c r="A2" s="2"/>
      <c r="B2" s="2"/>
      <c r="C2" s="60" t="s">
        <v>20</v>
      </c>
      <c r="D2" s="60"/>
    </row>
    <row r="3" spans="1:4" s="3" customFormat="1" ht="22.5" customHeight="1">
      <c r="A3" s="2"/>
      <c r="B3" s="2"/>
      <c r="C3" s="60" t="s">
        <v>48</v>
      </c>
      <c r="D3" s="60"/>
    </row>
    <row r="4" spans="1:4" s="3" customFormat="1" ht="11.25" customHeight="1">
      <c r="A4" s="7"/>
      <c r="B4" s="7"/>
      <c r="C4" s="7"/>
      <c r="D4" s="7"/>
    </row>
    <row r="5" spans="1:4" s="4" customFormat="1" ht="25.5" customHeight="1">
      <c r="A5" s="67" t="s">
        <v>4</v>
      </c>
      <c r="B5" s="67"/>
      <c r="C5" s="67"/>
      <c r="D5" s="67"/>
    </row>
    <row r="6" spans="1:4" s="4" customFormat="1" ht="22.5" customHeight="1">
      <c r="A6" s="67" t="s">
        <v>49</v>
      </c>
      <c r="B6" s="67"/>
      <c r="C6" s="67"/>
      <c r="D6" s="67"/>
    </row>
    <row r="7" spans="1:4" s="4" customFormat="1" ht="22.5" customHeight="1">
      <c r="A7" s="72">
        <v>1455000000</v>
      </c>
      <c r="B7" s="72"/>
      <c r="C7" s="72"/>
      <c r="D7" s="72"/>
    </row>
    <row r="8" spans="1:4" s="4" customFormat="1" ht="12" customHeight="1">
      <c r="A8" s="66" t="s">
        <v>2</v>
      </c>
      <c r="B8" s="66"/>
      <c r="C8" s="66"/>
      <c r="D8" s="66"/>
    </row>
    <row r="9" spans="1:4" s="4" customFormat="1" ht="12" customHeight="1">
      <c r="A9" s="15"/>
      <c r="B9" s="15"/>
      <c r="C9" s="15"/>
      <c r="D9" s="15"/>
    </row>
    <row r="10" spans="1:4" s="4" customFormat="1" ht="19.5" customHeight="1">
      <c r="A10" s="61" t="s">
        <v>8</v>
      </c>
      <c r="B10" s="61"/>
      <c r="C10" s="61"/>
      <c r="D10" s="61"/>
    </row>
    <row r="11" spans="1:4" s="4" customFormat="1" ht="12" customHeight="1">
      <c r="A11" s="10"/>
      <c r="B11" s="10"/>
      <c r="C11" s="10"/>
      <c r="D11" s="10"/>
    </row>
    <row r="12" spans="1:4" s="4" customFormat="1" ht="19.5" customHeight="1">
      <c r="A12" s="62" t="s">
        <v>9</v>
      </c>
      <c r="B12" s="68" t="s">
        <v>10</v>
      </c>
      <c r="C12" s="69"/>
      <c r="D12" s="64" t="s">
        <v>1</v>
      </c>
    </row>
    <row r="13" spans="1:4" s="4" customFormat="1" ht="56.25" customHeight="1">
      <c r="A13" s="63"/>
      <c r="B13" s="70"/>
      <c r="C13" s="71"/>
      <c r="D13" s="65"/>
    </row>
    <row r="14" spans="1:4" s="4" customFormat="1" ht="17.25" customHeight="1">
      <c r="A14" s="5">
        <v>1</v>
      </c>
      <c r="B14" s="75">
        <v>2</v>
      </c>
      <c r="C14" s="76"/>
      <c r="D14" s="6">
        <v>3</v>
      </c>
    </row>
    <row r="15" spans="1:4" s="4" customFormat="1" ht="29.25" customHeight="1">
      <c r="A15" s="84" t="s">
        <v>21</v>
      </c>
      <c r="B15" s="84"/>
      <c r="C15" s="84"/>
      <c r="D15" s="84"/>
    </row>
    <row r="16" spans="1:7" s="4" customFormat="1" ht="21.75" customHeight="1">
      <c r="A16" s="16" t="s">
        <v>32</v>
      </c>
      <c r="B16" s="85" t="s">
        <v>33</v>
      </c>
      <c r="C16" s="85"/>
      <c r="D16" s="22">
        <f>D17</f>
        <v>12202800</v>
      </c>
      <c r="G16" s="21"/>
    </row>
    <row r="17" spans="1:4" s="4" customFormat="1" ht="18">
      <c r="A17" s="23">
        <v>9900000000</v>
      </c>
      <c r="B17" s="79" t="s">
        <v>34</v>
      </c>
      <c r="C17" s="79"/>
      <c r="D17" s="24">
        <v>12202800</v>
      </c>
    </row>
    <row r="18" spans="1:4" s="4" customFormat="1" ht="18">
      <c r="A18" s="23"/>
      <c r="B18" s="90"/>
      <c r="C18" s="90"/>
      <c r="D18" s="24"/>
    </row>
    <row r="19" spans="1:4" s="4" customFormat="1" ht="18">
      <c r="A19" s="16" t="s">
        <v>52</v>
      </c>
      <c r="B19" s="89" t="s">
        <v>53</v>
      </c>
      <c r="C19" s="89"/>
      <c r="D19" s="22">
        <f>D20</f>
        <v>48915900</v>
      </c>
    </row>
    <row r="20" spans="1:4" s="4" customFormat="1" ht="18">
      <c r="A20" s="23">
        <v>9900000000</v>
      </c>
      <c r="B20" s="79" t="s">
        <v>34</v>
      </c>
      <c r="C20" s="79"/>
      <c r="D20" s="24">
        <v>48915900</v>
      </c>
    </row>
    <row r="21" spans="1:4" s="4" customFormat="1" ht="20.25" customHeight="1">
      <c r="A21" s="23"/>
      <c r="B21" s="90"/>
      <c r="C21" s="90"/>
      <c r="D21" s="24"/>
    </row>
    <row r="22" spans="1:4" s="4" customFormat="1" ht="67.5" customHeight="1">
      <c r="A22" s="16" t="s">
        <v>50</v>
      </c>
      <c r="B22" s="78" t="s">
        <v>51</v>
      </c>
      <c r="C22" s="78"/>
      <c r="D22" s="22">
        <f>D23</f>
        <v>1287500</v>
      </c>
    </row>
    <row r="23" spans="1:4" s="4" customFormat="1" ht="22.5" customHeight="1">
      <c r="A23" s="13">
        <v>1410000000</v>
      </c>
      <c r="B23" s="77" t="s">
        <v>19</v>
      </c>
      <c r="C23" s="77"/>
      <c r="D23" s="24">
        <v>1287500</v>
      </c>
    </row>
    <row r="24" spans="1:4" s="4" customFormat="1" ht="16.5" customHeight="1">
      <c r="A24" s="13"/>
      <c r="B24" s="91"/>
      <c r="C24" s="91"/>
      <c r="D24" s="24"/>
    </row>
    <row r="25" spans="1:4" s="4" customFormat="1" ht="43.5" customHeight="1">
      <c r="A25" s="16" t="s">
        <v>54</v>
      </c>
      <c r="B25" s="78" t="s">
        <v>55</v>
      </c>
      <c r="C25" s="78"/>
      <c r="D25" s="22">
        <f>D26</f>
        <v>1316000</v>
      </c>
    </row>
    <row r="26" spans="1:4" s="4" customFormat="1" ht="22.5" customHeight="1">
      <c r="A26" s="13">
        <v>1410000000</v>
      </c>
      <c r="B26" s="77" t="s">
        <v>19</v>
      </c>
      <c r="C26" s="77"/>
      <c r="D26" s="24">
        <v>1316000</v>
      </c>
    </row>
    <row r="27" spans="1:4" s="4" customFormat="1" ht="15" customHeight="1">
      <c r="A27" s="23"/>
      <c r="B27" s="90"/>
      <c r="C27" s="90"/>
      <c r="D27" s="24"/>
    </row>
    <row r="28" spans="1:8" s="4" customFormat="1" ht="42.75" customHeight="1">
      <c r="A28" s="16" t="s">
        <v>22</v>
      </c>
      <c r="B28" s="78" t="s">
        <v>23</v>
      </c>
      <c r="C28" s="78"/>
      <c r="D28" s="11">
        <f>D29</f>
        <v>60000</v>
      </c>
      <c r="H28" s="21">
        <f>D28+D31+D34+D37+D40+D43+D46+D49</f>
        <v>218428</v>
      </c>
    </row>
    <row r="29" spans="1:4" s="4" customFormat="1" ht="19.5" customHeight="1">
      <c r="A29" s="13">
        <v>1410000000</v>
      </c>
      <c r="B29" s="77" t="s">
        <v>19</v>
      </c>
      <c r="C29" s="77"/>
      <c r="D29" s="12">
        <v>60000</v>
      </c>
    </row>
    <row r="30" spans="1:4" s="4" customFormat="1" ht="15.75" customHeight="1">
      <c r="A30" s="52"/>
      <c r="B30" s="54"/>
      <c r="C30" s="54"/>
      <c r="D30" s="53"/>
    </row>
    <row r="31" spans="1:8" s="4" customFormat="1" ht="86.25" customHeight="1">
      <c r="A31" s="16" t="s">
        <v>22</v>
      </c>
      <c r="B31" s="78" t="s">
        <v>43</v>
      </c>
      <c r="C31" s="78"/>
      <c r="D31" s="11">
        <f>D32</f>
        <v>17545</v>
      </c>
      <c r="H31" s="21">
        <f>D52+D56+D60+D64+D67+D71+D75+D79</f>
        <v>2326279</v>
      </c>
    </row>
    <row r="32" spans="1:4" s="4" customFormat="1" ht="19.5" customHeight="1">
      <c r="A32" s="13">
        <v>1410000000</v>
      </c>
      <c r="B32" s="77" t="s">
        <v>19</v>
      </c>
      <c r="C32" s="77"/>
      <c r="D32" s="12">
        <v>17545</v>
      </c>
    </row>
    <row r="33" spans="1:4" s="4" customFormat="1" ht="14.25" customHeight="1">
      <c r="A33" s="52"/>
      <c r="B33" s="54"/>
      <c r="C33" s="54"/>
      <c r="D33" s="53"/>
    </row>
    <row r="34" spans="1:4" s="4" customFormat="1" ht="73.5" customHeight="1">
      <c r="A34" s="16" t="s">
        <v>22</v>
      </c>
      <c r="B34" s="78" t="s">
        <v>45</v>
      </c>
      <c r="C34" s="78"/>
      <c r="D34" s="11">
        <f>D35</f>
        <v>45617</v>
      </c>
    </row>
    <row r="35" spans="1:4" s="4" customFormat="1" ht="19.5" customHeight="1">
      <c r="A35" s="13">
        <v>1410000000</v>
      </c>
      <c r="B35" s="77" t="s">
        <v>19</v>
      </c>
      <c r="C35" s="77"/>
      <c r="D35" s="12">
        <v>45617</v>
      </c>
    </row>
    <row r="36" spans="1:4" s="4" customFormat="1" ht="15" customHeight="1">
      <c r="A36" s="52"/>
      <c r="B36" s="54"/>
      <c r="C36" s="54"/>
      <c r="D36" s="53"/>
    </row>
    <row r="37" spans="1:4" s="4" customFormat="1" ht="223.5" customHeight="1">
      <c r="A37" s="16" t="s">
        <v>22</v>
      </c>
      <c r="B37" s="78" t="s">
        <v>56</v>
      </c>
      <c r="C37" s="78"/>
      <c r="D37" s="11">
        <f>D38</f>
        <v>10000</v>
      </c>
    </row>
    <row r="38" spans="1:4" s="4" customFormat="1" ht="19.5" customHeight="1">
      <c r="A38" s="13">
        <v>1410000000</v>
      </c>
      <c r="B38" s="77" t="s">
        <v>19</v>
      </c>
      <c r="C38" s="77"/>
      <c r="D38" s="12">
        <v>10000</v>
      </c>
    </row>
    <row r="39" spans="1:4" s="4" customFormat="1" ht="13.5" customHeight="1">
      <c r="A39" s="52"/>
      <c r="B39" s="54"/>
      <c r="C39" s="54"/>
      <c r="D39" s="53"/>
    </row>
    <row r="40" spans="1:4" s="4" customFormat="1" ht="260.25" customHeight="1">
      <c r="A40" s="16" t="s">
        <v>22</v>
      </c>
      <c r="B40" s="78" t="s">
        <v>57</v>
      </c>
      <c r="C40" s="78"/>
      <c r="D40" s="11">
        <f>D41</f>
        <v>12000</v>
      </c>
    </row>
    <row r="41" spans="1:4" s="4" customFormat="1" ht="19.5" customHeight="1">
      <c r="A41" s="13">
        <v>1410000000</v>
      </c>
      <c r="B41" s="77" t="s">
        <v>19</v>
      </c>
      <c r="C41" s="77"/>
      <c r="D41" s="12">
        <v>12000</v>
      </c>
    </row>
    <row r="42" spans="1:4" s="4" customFormat="1" ht="19.5" customHeight="1">
      <c r="A42" s="52"/>
      <c r="B42" s="92"/>
      <c r="C42" s="92"/>
      <c r="D42" s="53"/>
    </row>
    <row r="43" spans="1:4" s="4" customFormat="1" ht="46.5" customHeight="1">
      <c r="A43" s="16" t="s">
        <v>22</v>
      </c>
      <c r="B43" s="78" t="s">
        <v>24</v>
      </c>
      <c r="C43" s="78"/>
      <c r="D43" s="11">
        <f>D44</f>
        <v>52100</v>
      </c>
    </row>
    <row r="44" spans="1:4" s="4" customFormat="1" ht="19.5" customHeight="1">
      <c r="A44" s="13">
        <v>1410000000</v>
      </c>
      <c r="B44" s="77" t="s">
        <v>19</v>
      </c>
      <c r="C44" s="77"/>
      <c r="D44" s="12">
        <v>52100</v>
      </c>
    </row>
    <row r="45" spans="1:4" s="4" customFormat="1" ht="19.5" customHeight="1">
      <c r="A45" s="52"/>
      <c r="B45" s="54"/>
      <c r="C45" s="54"/>
      <c r="D45" s="53"/>
    </row>
    <row r="46" spans="1:4" s="4" customFormat="1" ht="42" customHeight="1">
      <c r="A46" s="16" t="s">
        <v>22</v>
      </c>
      <c r="B46" s="78" t="s">
        <v>25</v>
      </c>
      <c r="C46" s="78"/>
      <c r="D46" s="11">
        <f>D47</f>
        <v>14166</v>
      </c>
    </row>
    <row r="47" spans="1:4" s="4" customFormat="1" ht="19.5" customHeight="1">
      <c r="A47" s="13">
        <v>1410000000</v>
      </c>
      <c r="B47" s="77" t="s">
        <v>19</v>
      </c>
      <c r="C47" s="77"/>
      <c r="D47" s="12">
        <v>14166</v>
      </c>
    </row>
    <row r="48" spans="1:4" s="4" customFormat="1" ht="15" customHeight="1">
      <c r="A48" s="13"/>
      <c r="B48" s="91"/>
      <c r="C48" s="91"/>
      <c r="D48" s="12"/>
    </row>
    <row r="49" spans="1:6" s="4" customFormat="1" ht="84" customHeight="1">
      <c r="A49" s="16" t="s">
        <v>22</v>
      </c>
      <c r="B49" s="78" t="s">
        <v>26</v>
      </c>
      <c r="C49" s="78"/>
      <c r="D49" s="11">
        <f>D50</f>
        <v>7000</v>
      </c>
      <c r="F49" s="21">
        <f>D28+D31+D34+D37+D40+D43+D46+D49</f>
        <v>218428</v>
      </c>
    </row>
    <row r="50" spans="1:4" s="4" customFormat="1" ht="19.5" customHeight="1">
      <c r="A50" s="13">
        <v>1410000000</v>
      </c>
      <c r="B50" s="77" t="s">
        <v>19</v>
      </c>
      <c r="C50" s="77"/>
      <c r="D50" s="12">
        <v>7000</v>
      </c>
    </row>
    <row r="51" spans="1:4" s="4" customFormat="1" ht="15.75" customHeight="1">
      <c r="A51" s="52"/>
      <c r="B51" s="92"/>
      <c r="C51" s="92"/>
      <c r="D51" s="53"/>
    </row>
    <row r="52" spans="1:4" s="4" customFormat="1" ht="63" customHeight="1">
      <c r="A52" s="16" t="s">
        <v>22</v>
      </c>
      <c r="B52" s="78" t="s">
        <v>37</v>
      </c>
      <c r="C52" s="78"/>
      <c r="D52" s="25">
        <f>D53+D54</f>
        <v>800000</v>
      </c>
    </row>
    <row r="53" spans="1:4" s="4" customFormat="1" ht="19.5" customHeight="1">
      <c r="A53" s="13">
        <v>1454700000</v>
      </c>
      <c r="B53" s="77" t="s">
        <v>29</v>
      </c>
      <c r="C53" s="77"/>
      <c r="D53" s="12">
        <v>500000</v>
      </c>
    </row>
    <row r="54" spans="1:4" s="4" customFormat="1" ht="19.5" customHeight="1">
      <c r="A54" s="13">
        <v>1454100000</v>
      </c>
      <c r="B54" s="77" t="s">
        <v>30</v>
      </c>
      <c r="C54" s="77"/>
      <c r="D54" s="12">
        <v>300000</v>
      </c>
    </row>
    <row r="55" spans="1:4" s="4" customFormat="1" ht="20.25" customHeight="1">
      <c r="A55" s="52"/>
      <c r="B55" s="92"/>
      <c r="C55" s="92"/>
      <c r="D55" s="53"/>
    </row>
    <row r="56" spans="1:4" s="4" customFormat="1" ht="62.25" customHeight="1">
      <c r="A56" s="16" t="s">
        <v>22</v>
      </c>
      <c r="B56" s="78" t="s">
        <v>38</v>
      </c>
      <c r="C56" s="78"/>
      <c r="D56" s="25">
        <f>D57+D58</f>
        <v>325769</v>
      </c>
    </row>
    <row r="57" spans="1:4" s="4" customFormat="1" ht="19.5" customHeight="1">
      <c r="A57" s="13">
        <v>1454700000</v>
      </c>
      <c r="B57" s="77" t="s">
        <v>29</v>
      </c>
      <c r="C57" s="77"/>
      <c r="D57" s="12">
        <v>150000</v>
      </c>
    </row>
    <row r="58" spans="1:4" s="4" customFormat="1" ht="19.5" customHeight="1">
      <c r="A58" s="13">
        <v>1454100000</v>
      </c>
      <c r="B58" s="77" t="s">
        <v>30</v>
      </c>
      <c r="C58" s="77"/>
      <c r="D58" s="12">
        <v>175769</v>
      </c>
    </row>
    <row r="59" spans="1:4" s="4" customFormat="1" ht="15.75" customHeight="1">
      <c r="A59" s="52"/>
      <c r="B59" s="54"/>
      <c r="C59" s="54"/>
      <c r="D59" s="53"/>
    </row>
    <row r="60" spans="1:4" s="4" customFormat="1" ht="45" customHeight="1">
      <c r="A60" s="16" t="s">
        <v>22</v>
      </c>
      <c r="B60" s="78" t="s">
        <v>47</v>
      </c>
      <c r="C60" s="78"/>
      <c r="D60" s="25">
        <f>D61+D62</f>
        <v>93458</v>
      </c>
    </row>
    <row r="61" spans="1:4" s="4" customFormat="1" ht="18" customHeight="1">
      <c r="A61" s="13">
        <v>1454700000</v>
      </c>
      <c r="B61" s="77" t="s">
        <v>29</v>
      </c>
      <c r="C61" s="77"/>
      <c r="D61" s="20">
        <v>62381</v>
      </c>
    </row>
    <row r="62" spans="1:4" s="4" customFormat="1" ht="19.5" customHeight="1">
      <c r="A62" s="13">
        <v>1454100000</v>
      </c>
      <c r="B62" s="77" t="s">
        <v>30</v>
      </c>
      <c r="C62" s="77"/>
      <c r="D62" s="20">
        <v>31077</v>
      </c>
    </row>
    <row r="63" spans="1:4" s="4" customFormat="1" ht="16.5" customHeight="1">
      <c r="A63" s="13"/>
      <c r="B63" s="26"/>
      <c r="C63" s="26"/>
      <c r="D63" s="12"/>
    </row>
    <row r="64" spans="1:4" s="4" customFormat="1" ht="99" customHeight="1">
      <c r="A64" s="16" t="s">
        <v>22</v>
      </c>
      <c r="B64" s="78" t="s">
        <v>39</v>
      </c>
      <c r="C64" s="78"/>
      <c r="D64" s="25">
        <f>D65</f>
        <v>112866</v>
      </c>
    </row>
    <row r="65" spans="1:4" s="4" customFormat="1" ht="19.5" customHeight="1">
      <c r="A65" s="13">
        <v>1454700000</v>
      </c>
      <c r="B65" s="77" t="s">
        <v>29</v>
      </c>
      <c r="C65" s="77"/>
      <c r="D65" s="20">
        <v>112866</v>
      </c>
    </row>
    <row r="66" spans="1:4" s="4" customFormat="1" ht="13.5" customHeight="1">
      <c r="A66" s="13"/>
      <c r="B66" s="26"/>
      <c r="C66" s="26"/>
      <c r="D66" s="12"/>
    </row>
    <row r="67" spans="1:4" s="4" customFormat="1" ht="105.75" customHeight="1">
      <c r="A67" s="16" t="s">
        <v>22</v>
      </c>
      <c r="B67" s="78" t="s">
        <v>40</v>
      </c>
      <c r="C67" s="78"/>
      <c r="D67" s="25">
        <f>D68+D69</f>
        <v>354740</v>
      </c>
    </row>
    <row r="68" spans="1:4" s="4" customFormat="1" ht="19.5" customHeight="1">
      <c r="A68" s="13">
        <v>1454700000</v>
      </c>
      <c r="B68" s="77" t="s">
        <v>29</v>
      </c>
      <c r="C68" s="77"/>
      <c r="D68" s="20">
        <v>80000</v>
      </c>
    </row>
    <row r="69" spans="1:4" s="4" customFormat="1" ht="19.5" customHeight="1">
      <c r="A69" s="13">
        <v>1454100000</v>
      </c>
      <c r="B69" s="77" t="s">
        <v>30</v>
      </c>
      <c r="C69" s="77"/>
      <c r="D69" s="20">
        <v>274740</v>
      </c>
    </row>
    <row r="70" spans="1:4" s="4" customFormat="1" ht="15" customHeight="1">
      <c r="A70" s="52"/>
      <c r="B70" s="54"/>
      <c r="C70" s="54"/>
      <c r="D70" s="55"/>
    </row>
    <row r="71" spans="1:4" s="4" customFormat="1" ht="105" customHeight="1">
      <c r="A71" s="16" t="s">
        <v>22</v>
      </c>
      <c r="B71" s="78" t="s">
        <v>41</v>
      </c>
      <c r="C71" s="78"/>
      <c r="D71" s="25">
        <f>D72+D73</f>
        <v>154750</v>
      </c>
    </row>
    <row r="72" spans="1:4" s="4" customFormat="1" ht="19.5" customHeight="1">
      <c r="A72" s="13">
        <v>1454700000</v>
      </c>
      <c r="B72" s="77" t="s">
        <v>29</v>
      </c>
      <c r="C72" s="77"/>
      <c r="D72" s="20">
        <v>100000</v>
      </c>
    </row>
    <row r="73" spans="1:4" s="4" customFormat="1" ht="19.5" customHeight="1">
      <c r="A73" s="13">
        <v>1454100000</v>
      </c>
      <c r="B73" s="77" t="s">
        <v>30</v>
      </c>
      <c r="C73" s="77"/>
      <c r="D73" s="20">
        <v>54750</v>
      </c>
    </row>
    <row r="74" spans="1:4" s="4" customFormat="1" ht="19.5" customHeight="1">
      <c r="A74" s="52"/>
      <c r="B74" s="92"/>
      <c r="C74" s="92"/>
      <c r="D74" s="55"/>
    </row>
    <row r="75" spans="1:4" s="4" customFormat="1" ht="100.5" customHeight="1">
      <c r="A75" s="16" t="s">
        <v>22</v>
      </c>
      <c r="B75" s="78" t="s">
        <v>46</v>
      </c>
      <c r="C75" s="78"/>
      <c r="D75" s="25">
        <f>D76+D77</f>
        <v>299736</v>
      </c>
    </row>
    <row r="76" spans="1:4" s="4" customFormat="1" ht="19.5" customHeight="1">
      <c r="A76" s="13">
        <v>1454700000</v>
      </c>
      <c r="B76" s="77" t="s">
        <v>29</v>
      </c>
      <c r="C76" s="77"/>
      <c r="D76" s="20">
        <v>200000</v>
      </c>
    </row>
    <row r="77" spans="1:4" s="4" customFormat="1" ht="19.5" customHeight="1">
      <c r="A77" s="13">
        <v>1454100000</v>
      </c>
      <c r="B77" s="77" t="s">
        <v>30</v>
      </c>
      <c r="C77" s="77"/>
      <c r="D77" s="20">
        <v>99736</v>
      </c>
    </row>
    <row r="78" spans="1:4" s="4" customFormat="1" ht="15.75" customHeight="1">
      <c r="A78" s="13"/>
      <c r="B78" s="26"/>
      <c r="C78" s="26"/>
      <c r="D78" s="20"/>
    </row>
    <row r="79" spans="1:4" s="4" customFormat="1" ht="103.5" customHeight="1">
      <c r="A79" s="16" t="s">
        <v>22</v>
      </c>
      <c r="B79" s="78" t="s">
        <v>42</v>
      </c>
      <c r="C79" s="78"/>
      <c r="D79" s="25">
        <f>D81+D80</f>
        <v>184960</v>
      </c>
    </row>
    <row r="80" spans="1:6" s="4" customFormat="1" ht="18" customHeight="1">
      <c r="A80" s="13">
        <v>1454700000</v>
      </c>
      <c r="B80" s="77" t="s">
        <v>29</v>
      </c>
      <c r="C80" s="77"/>
      <c r="D80" s="20">
        <v>100000</v>
      </c>
      <c r="F80" s="21">
        <f>D53+D57+D61+D65+D68+D72+D76+D80</f>
        <v>1305247</v>
      </c>
    </row>
    <row r="81" spans="1:6" s="4" customFormat="1" ht="19.5" customHeight="1">
      <c r="A81" s="13">
        <v>1454100000</v>
      </c>
      <c r="B81" s="77" t="s">
        <v>30</v>
      </c>
      <c r="C81" s="77"/>
      <c r="D81" s="20">
        <v>84960</v>
      </c>
      <c r="F81" s="21">
        <f>D58+D69+D77+D81+D73+D62</f>
        <v>721032</v>
      </c>
    </row>
    <row r="82" spans="1:6" s="4" customFormat="1" ht="19.5" customHeight="1">
      <c r="A82" s="13"/>
      <c r="B82" s="26"/>
      <c r="C82" s="26"/>
      <c r="D82" s="20"/>
      <c r="F82" s="21"/>
    </row>
    <row r="83" spans="1:6" s="4" customFormat="1" ht="102" customHeight="1">
      <c r="A83" s="16" t="s">
        <v>22</v>
      </c>
      <c r="B83" s="78" t="s">
        <v>58</v>
      </c>
      <c r="C83" s="78"/>
      <c r="D83" s="25">
        <f>D84</f>
        <v>469861</v>
      </c>
      <c r="F83" s="21"/>
    </row>
    <row r="84" spans="1:6" s="4" customFormat="1" ht="19.5" customHeight="1">
      <c r="A84" s="13">
        <v>1454100000</v>
      </c>
      <c r="B84" s="77" t="s">
        <v>30</v>
      </c>
      <c r="C84" s="77"/>
      <c r="D84" s="20">
        <v>469861</v>
      </c>
      <c r="F84" s="21"/>
    </row>
    <row r="85" spans="1:6" s="4" customFormat="1" ht="19.5" customHeight="1">
      <c r="A85" s="13"/>
      <c r="B85" s="26"/>
      <c r="C85" s="26"/>
      <c r="D85" s="20"/>
      <c r="F85" s="21"/>
    </row>
    <row r="86" spans="1:6" s="4" customFormat="1" ht="100.5" customHeight="1">
      <c r="A86" s="16" t="s">
        <v>22</v>
      </c>
      <c r="B86" s="78" t="s">
        <v>59</v>
      </c>
      <c r="C86" s="78"/>
      <c r="D86" s="25">
        <f>D87</f>
        <v>326249</v>
      </c>
      <c r="F86" s="21"/>
    </row>
    <row r="87" spans="1:6" s="4" customFormat="1" ht="19.5" customHeight="1">
      <c r="A87" s="13">
        <v>1454700000</v>
      </c>
      <c r="B87" s="77" t="s">
        <v>29</v>
      </c>
      <c r="C87" s="77"/>
      <c r="D87" s="20">
        <v>326249</v>
      </c>
      <c r="F87" s="21"/>
    </row>
    <row r="88" spans="1:4" s="4" customFormat="1" ht="19.5" customHeight="1">
      <c r="A88" s="52"/>
      <c r="B88" s="54"/>
      <c r="C88" s="54"/>
      <c r="D88" s="55"/>
    </row>
    <row r="89" spans="1:4" s="4" customFormat="1" ht="19.5" customHeight="1">
      <c r="A89" s="86" t="s">
        <v>27</v>
      </c>
      <c r="B89" s="87"/>
      <c r="C89" s="87"/>
      <c r="D89" s="88"/>
    </row>
    <row r="90" spans="1:4" s="4" customFormat="1" ht="13.5" customHeight="1">
      <c r="A90" s="27"/>
      <c r="B90" s="27"/>
      <c r="C90" s="27"/>
      <c r="D90" s="27"/>
    </row>
    <row r="91" spans="1:4" s="4" customFormat="1" ht="19.5" customHeight="1">
      <c r="A91" s="28" t="s">
        <v>14</v>
      </c>
      <c r="B91" s="28" t="s">
        <v>14</v>
      </c>
      <c r="C91" s="29" t="s">
        <v>15</v>
      </c>
      <c r="D91" s="30">
        <f>D92+D93</f>
        <v>67063017</v>
      </c>
    </row>
    <row r="92" spans="1:6" s="4" customFormat="1" ht="19.5" customHeight="1">
      <c r="A92" s="28" t="s">
        <v>14</v>
      </c>
      <c r="B92" s="28" t="s">
        <v>14</v>
      </c>
      <c r="C92" s="29" t="s">
        <v>16</v>
      </c>
      <c r="D92" s="30">
        <f>D16+D28+D31+D34+D37+D40+D43+D46+D49+D52+D56+D60+D64+D67+D71+D75+D79+D19+D22+D25+D83+D86</f>
        <v>67063017</v>
      </c>
      <c r="E92" s="21"/>
      <c r="F92" s="21"/>
    </row>
    <row r="93" spans="1:4" s="4" customFormat="1" ht="21.75" customHeight="1">
      <c r="A93" s="31" t="s">
        <v>14</v>
      </c>
      <c r="B93" s="31" t="s">
        <v>14</v>
      </c>
      <c r="C93" s="32" t="s">
        <v>17</v>
      </c>
      <c r="D93" s="33"/>
    </row>
    <row r="94" spans="1:4" s="4" customFormat="1" ht="27" customHeight="1">
      <c r="A94" s="56"/>
      <c r="B94" s="56"/>
      <c r="C94" s="57"/>
      <c r="D94" s="58"/>
    </row>
    <row r="95" spans="1:4" s="4" customFormat="1" ht="21" customHeight="1">
      <c r="A95" s="61" t="s">
        <v>7</v>
      </c>
      <c r="B95" s="61"/>
      <c r="C95" s="61"/>
      <c r="D95" s="61"/>
    </row>
    <row r="96" spans="1:4" s="4" customFormat="1" ht="13.5" customHeight="1">
      <c r="A96" s="34"/>
      <c r="B96" s="34"/>
      <c r="C96" s="2" t="s">
        <v>0</v>
      </c>
      <c r="D96" s="2"/>
    </row>
    <row r="97" spans="1:4" s="4" customFormat="1" ht="96.75" customHeight="1">
      <c r="A97" s="35" t="s">
        <v>5</v>
      </c>
      <c r="B97" s="35" t="s">
        <v>18</v>
      </c>
      <c r="C97" s="36" t="s">
        <v>6</v>
      </c>
      <c r="D97" s="36" t="s">
        <v>1</v>
      </c>
    </row>
    <row r="98" spans="1:4" s="4" customFormat="1" ht="19.5" customHeight="1">
      <c r="A98" s="5">
        <v>1</v>
      </c>
      <c r="B98" s="5">
        <v>2</v>
      </c>
      <c r="C98" s="5">
        <v>3</v>
      </c>
      <c r="D98" s="5">
        <v>4</v>
      </c>
    </row>
    <row r="99" spans="1:4" s="14" customFormat="1" ht="29.25" customHeight="1">
      <c r="A99" s="86" t="s">
        <v>12</v>
      </c>
      <c r="B99" s="87"/>
      <c r="C99" s="87"/>
      <c r="D99" s="88"/>
    </row>
    <row r="100" spans="1:4" s="14" customFormat="1" ht="69.75" customHeight="1">
      <c r="A100" s="37" t="s">
        <v>44</v>
      </c>
      <c r="B100" s="38">
        <v>9710</v>
      </c>
      <c r="C100" s="39" t="s">
        <v>35</v>
      </c>
      <c r="D100" s="38">
        <f>D101</f>
        <v>150000</v>
      </c>
    </row>
    <row r="101" spans="1:4" s="14" customFormat="1" ht="23.25" customHeight="1">
      <c r="A101" s="13">
        <v>1454100000</v>
      </c>
      <c r="B101" s="77" t="s">
        <v>30</v>
      </c>
      <c r="C101" s="77"/>
      <c r="D101" s="40">
        <v>150000</v>
      </c>
    </row>
    <row r="102" spans="1:4" s="14" customFormat="1" ht="17.25" customHeight="1">
      <c r="A102" s="13"/>
      <c r="B102" s="26"/>
      <c r="C102" s="26"/>
      <c r="D102" s="40"/>
    </row>
    <row r="103" spans="1:4" s="14" customFormat="1" ht="71.25" customHeight="1">
      <c r="A103" s="37" t="s">
        <v>31</v>
      </c>
      <c r="B103" s="38">
        <v>9770</v>
      </c>
      <c r="C103" s="39" t="s">
        <v>60</v>
      </c>
      <c r="D103" s="38">
        <f>D104</f>
        <v>171705</v>
      </c>
    </row>
    <row r="104" spans="1:4" s="14" customFormat="1" ht="19.5" customHeight="1">
      <c r="A104" s="13">
        <v>1454100000</v>
      </c>
      <c r="B104" s="77" t="s">
        <v>30</v>
      </c>
      <c r="C104" s="77"/>
      <c r="D104" s="40">
        <v>171705</v>
      </c>
    </row>
    <row r="105" spans="1:4" s="14" customFormat="1" ht="19.5" customHeight="1">
      <c r="A105" s="13"/>
      <c r="B105" s="26"/>
      <c r="C105" s="26"/>
      <c r="D105" s="40"/>
    </row>
    <row r="106" spans="1:4" s="14" customFormat="1" ht="24.75" customHeight="1">
      <c r="A106" s="80" t="s">
        <v>13</v>
      </c>
      <c r="B106" s="81"/>
      <c r="C106" s="81"/>
      <c r="D106" s="82"/>
    </row>
    <row r="107" spans="1:4" s="4" customFormat="1" ht="17.25" customHeight="1">
      <c r="A107" s="41" t="s">
        <v>11</v>
      </c>
      <c r="B107" s="41" t="s">
        <v>11</v>
      </c>
      <c r="C107" s="42" t="s">
        <v>11</v>
      </c>
      <c r="D107" s="43" t="s">
        <v>11</v>
      </c>
    </row>
    <row r="108" spans="1:4" s="4" customFormat="1" ht="10.5" customHeight="1">
      <c r="A108" s="44"/>
      <c r="B108" s="44"/>
      <c r="C108" s="13"/>
      <c r="D108" s="45"/>
    </row>
    <row r="109" spans="1:4" s="18" customFormat="1" ht="18.75" customHeight="1">
      <c r="A109" s="46" t="s">
        <v>14</v>
      </c>
      <c r="B109" s="46" t="s">
        <v>14</v>
      </c>
      <c r="C109" s="47" t="s">
        <v>15</v>
      </c>
      <c r="D109" s="48">
        <f>D110+D111</f>
        <v>321705</v>
      </c>
    </row>
    <row r="110" spans="1:4" s="18" customFormat="1" ht="20.25" customHeight="1">
      <c r="A110" s="46" t="s">
        <v>14</v>
      </c>
      <c r="B110" s="46" t="s">
        <v>14</v>
      </c>
      <c r="C110" s="47" t="s">
        <v>16</v>
      </c>
      <c r="D110" s="48">
        <f>D100+D103</f>
        <v>321705</v>
      </c>
    </row>
    <row r="111" spans="1:4" s="19" customFormat="1" ht="20.25" customHeight="1">
      <c r="A111" s="49" t="s">
        <v>14</v>
      </c>
      <c r="B111" s="49" t="s">
        <v>14</v>
      </c>
      <c r="C111" s="50" t="s">
        <v>17</v>
      </c>
      <c r="D111" s="51"/>
    </row>
    <row r="112" spans="1:4" s="4" customFormat="1" ht="9" customHeight="1" hidden="1">
      <c r="A112" s="8"/>
      <c r="B112" s="8"/>
      <c r="C112" s="2"/>
      <c r="D112" s="2"/>
    </row>
    <row r="113" spans="1:4" s="4" customFormat="1" ht="7.5" customHeight="1">
      <c r="A113" s="8"/>
      <c r="B113" s="8"/>
      <c r="C113" s="2"/>
      <c r="D113" s="2"/>
    </row>
    <row r="114" spans="1:4" s="4" customFormat="1" ht="8.25" customHeight="1">
      <c r="A114" s="8"/>
      <c r="B114" s="8"/>
      <c r="C114" s="2"/>
      <c r="D114" s="2"/>
    </row>
    <row r="115" spans="1:4" s="4" customFormat="1" ht="20.25" customHeight="1">
      <c r="A115" s="74"/>
      <c r="B115" s="74"/>
      <c r="C115" s="74"/>
      <c r="D115" s="1"/>
    </row>
    <row r="116" spans="1:4" ht="48" customHeight="1">
      <c r="A116" s="74" t="s">
        <v>36</v>
      </c>
      <c r="B116" s="74"/>
      <c r="C116" s="83" t="s">
        <v>28</v>
      </c>
      <c r="D116" s="83"/>
    </row>
    <row r="117" ht="25.5" customHeight="1"/>
    <row r="118" spans="2:8" ht="29.25">
      <c r="B118" s="17"/>
      <c r="C118" s="17"/>
      <c r="D118" s="73"/>
      <c r="E118" s="73"/>
      <c r="F118" s="73"/>
      <c r="G118" s="73"/>
      <c r="H118" s="73"/>
    </row>
    <row r="119" spans="2:8" ht="29.25">
      <c r="B119" s="17"/>
      <c r="C119" s="17"/>
      <c r="D119" s="73"/>
      <c r="E119" s="73"/>
      <c r="F119" s="73"/>
      <c r="G119" s="73"/>
      <c r="H119" s="73"/>
    </row>
    <row r="120" spans="1:8" ht="29.25">
      <c r="A120" s="9"/>
      <c r="B120" s="17"/>
      <c r="C120" s="17"/>
      <c r="D120" s="73"/>
      <c r="E120" s="73"/>
      <c r="F120" s="73"/>
      <c r="G120" s="73"/>
      <c r="H120" s="73"/>
    </row>
    <row r="121" spans="1:8" ht="24" customHeight="1">
      <c r="A121" s="9"/>
      <c r="B121" s="17"/>
      <c r="C121" s="17"/>
      <c r="D121" s="73"/>
      <c r="E121" s="73"/>
      <c r="F121" s="73"/>
      <c r="G121" s="73"/>
      <c r="H121" s="73"/>
    </row>
    <row r="122" spans="1:8" ht="29.25">
      <c r="A122" s="9"/>
      <c r="D122" s="73"/>
      <c r="E122" s="73"/>
      <c r="F122" s="73"/>
      <c r="G122" s="73"/>
      <c r="H122" s="73"/>
    </row>
    <row r="123" spans="1:8" ht="29.25">
      <c r="A123" s="9"/>
      <c r="D123" s="73"/>
      <c r="E123" s="73"/>
      <c r="F123" s="73"/>
      <c r="G123" s="73"/>
      <c r="H123" s="73"/>
    </row>
    <row r="124" spans="1:8" ht="29.25">
      <c r="A124" s="9"/>
      <c r="D124" s="73"/>
      <c r="E124" s="73"/>
      <c r="F124" s="73"/>
      <c r="G124" s="73"/>
      <c r="H124" s="73"/>
    </row>
  </sheetData>
  <sheetProtection/>
  <mergeCells count="89">
    <mergeCell ref="B86:C86"/>
    <mergeCell ref="B87:C87"/>
    <mergeCell ref="B42:C42"/>
    <mergeCell ref="B51:C51"/>
    <mergeCell ref="B48:C48"/>
    <mergeCell ref="B55:C55"/>
    <mergeCell ref="B74:C74"/>
    <mergeCell ref="B56:C56"/>
    <mergeCell ref="B47:C47"/>
    <mergeCell ref="B57:C57"/>
    <mergeCell ref="B18:C18"/>
    <mergeCell ref="B25:C25"/>
    <mergeCell ref="B26:C26"/>
    <mergeCell ref="B24:C24"/>
    <mergeCell ref="B54:C54"/>
    <mergeCell ref="B83:C83"/>
    <mergeCell ref="B21:C21"/>
    <mergeCell ref="B27:C27"/>
    <mergeCell ref="B22:C22"/>
    <mergeCell ref="B23:C23"/>
    <mergeCell ref="B20:C20"/>
    <mergeCell ref="B65:C65"/>
    <mergeCell ref="B68:C68"/>
    <mergeCell ref="B71:C71"/>
    <mergeCell ref="B62:C62"/>
    <mergeCell ref="B67:C67"/>
    <mergeCell ref="B52:C52"/>
    <mergeCell ref="B60:C60"/>
    <mergeCell ref="B53:C53"/>
    <mergeCell ref="C3:D3"/>
    <mergeCell ref="B46:C46"/>
    <mergeCell ref="B50:C50"/>
    <mergeCell ref="B32:C32"/>
    <mergeCell ref="B41:C41"/>
    <mergeCell ref="B37:C37"/>
    <mergeCell ref="B35:C35"/>
    <mergeCell ref="B38:C38"/>
    <mergeCell ref="B40:C40"/>
    <mergeCell ref="B19:C19"/>
    <mergeCell ref="B104:C104"/>
    <mergeCell ref="A99:D99"/>
    <mergeCell ref="B64:C64"/>
    <mergeCell ref="B73:C73"/>
    <mergeCell ref="A89:D89"/>
    <mergeCell ref="B76:C76"/>
    <mergeCell ref="B69:C69"/>
    <mergeCell ref="B81:C81"/>
    <mergeCell ref="B72:C72"/>
    <mergeCell ref="B84:C84"/>
    <mergeCell ref="B75:C75"/>
    <mergeCell ref="B80:C80"/>
    <mergeCell ref="A15:D15"/>
    <mergeCell ref="B29:C29"/>
    <mergeCell ref="B16:C16"/>
    <mergeCell ref="B28:C28"/>
    <mergeCell ref="B58:C58"/>
    <mergeCell ref="B43:C43"/>
    <mergeCell ref="B61:C61"/>
    <mergeCell ref="B44:C44"/>
    <mergeCell ref="D124:H124"/>
    <mergeCell ref="D123:H123"/>
    <mergeCell ref="A95:D95"/>
    <mergeCell ref="D122:H122"/>
    <mergeCell ref="D119:H119"/>
    <mergeCell ref="D120:H120"/>
    <mergeCell ref="B101:C101"/>
    <mergeCell ref="D121:H121"/>
    <mergeCell ref="C116:D116"/>
    <mergeCell ref="A115:C115"/>
    <mergeCell ref="D118:H118"/>
    <mergeCell ref="A116:B116"/>
    <mergeCell ref="B14:C14"/>
    <mergeCell ref="B77:C77"/>
    <mergeCell ref="B31:C31"/>
    <mergeCell ref="B17:C17"/>
    <mergeCell ref="B34:C34"/>
    <mergeCell ref="B49:C49"/>
    <mergeCell ref="B79:C79"/>
    <mergeCell ref="A106:D106"/>
    <mergeCell ref="C1:D1"/>
    <mergeCell ref="C2:D2"/>
    <mergeCell ref="A10:D10"/>
    <mergeCell ref="A12:A13"/>
    <mergeCell ref="D12:D13"/>
    <mergeCell ref="A8:D8"/>
    <mergeCell ref="A5:D5"/>
    <mergeCell ref="B12:C13"/>
    <mergeCell ref="A7:D7"/>
    <mergeCell ref="A6:D6"/>
  </mergeCells>
  <printOptions horizontalCentered="1"/>
  <pageMargins left="0.2755905511811024" right="0.2755905511811024" top="0.5905511811023623" bottom="0.4724409448818898"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5            
до рішення міської ради
                          </oddHeader>
    <oddFooter>&amp;C&amp;P</oddFooter>
  </headerFooter>
  <rowBreaks count="3" manualBreakCount="3">
    <brk id="39" max="3" man="1"/>
    <brk id="70" max="3" man="1"/>
    <brk id="10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Tanya</cp:lastModifiedBy>
  <cp:lastPrinted>2023-12-05T13:43:11Z</cp:lastPrinted>
  <dcterms:created xsi:type="dcterms:W3CDTF">2002-10-23T13:00:01Z</dcterms:created>
  <dcterms:modified xsi:type="dcterms:W3CDTF">2023-12-14T10:44:05Z</dcterms:modified>
  <cp:category/>
  <cp:version/>
  <cp:contentType/>
  <cp:contentStatus/>
</cp:coreProperties>
</file>