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Лист1!$A$1:$I$38</definedName>
  </definedNames>
  <calcPr calcId="114210" fullCalcOnLoad="1"/>
</workbook>
</file>

<file path=xl/calcChain.xml><?xml version="1.0" encoding="utf-8"?>
<calcChain xmlns="http://schemas.openxmlformats.org/spreadsheetml/2006/main">
  <c r="I36" i="1"/>
  <c r="H36"/>
  <c r="E37"/>
  <c r="E38"/>
  <c r="F37"/>
  <c r="F38"/>
  <c r="G37"/>
  <c r="G38"/>
  <c r="D37"/>
  <c r="D38"/>
  <c r="I37"/>
  <c r="I38"/>
  <c r="H37"/>
  <c r="H38"/>
  <c r="I29"/>
  <c r="I30"/>
  <c r="I31"/>
  <c r="I32"/>
  <c r="I33"/>
  <c r="I34"/>
  <c r="I35"/>
  <c r="H29"/>
  <c r="H30"/>
  <c r="H31"/>
  <c r="H32"/>
  <c r="H33"/>
  <c r="H34"/>
  <c r="H3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I7"/>
  <c r="H7"/>
</calcChain>
</file>

<file path=xl/sharedStrings.xml><?xml version="1.0" encoding="utf-8"?>
<sst xmlns="http://schemas.openxmlformats.org/spreadsheetml/2006/main" count="43" uniqueCount="43">
  <si>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</si>
  <si>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</si>
  <si>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</si>
  <si>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</si>
  <si>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</si>
  <si>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</si>
  <si>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</si>
  <si>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</si>
  <si>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</si>
  <si>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</si>
  <si>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</si>
  <si>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</si>
  <si>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</si>
  <si>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</si>
  <si>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</si>
  <si>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</si>
  <si>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</si>
  <si>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</si>
  <si>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</si>
  <si>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</si>
  <si>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</si>
  <si>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</si>
  <si>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</si>
  <si>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</si>
  <si>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</si>
  <si>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</si>
  <si>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</si>
  <si>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</si>
  <si>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</si>
  <si>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</si>
  <si>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</si>
  <si>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</si>
  <si>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</si>
  <si>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</si>
  <si>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</si>
  <si>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</si>
  <si>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</si>
  <si>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</si>
  <si>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</si>
  <si>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</si>
  <si>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Аналіз виконання дохідної частини спеціального фонду бюджету Новоодеської міської територіальної громади за січень-серпень 2025 року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</si>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</sst>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5" fillId="0" borderId="1" xfId="5" applyFont="1" applyBorder="1"/>
    <xf numFmtId="164" fontId="5" fillId="0" borderId="1" xfId="5" applyNumberFormat="1" applyFont="1" applyBorder="1"/>
    <xf numFmtId="0" fontId="5" fillId="0" borderId="1" xfId="5" applyFont="1" applyBorder="1" applyAlignment="1">
      <alignment wrapText="1"/>
    </xf>
    <xf numFmtId="0" fontId="6" fillId="0" borderId="1" xfId="5" applyFont="1" applyBorder="1"/>
    <xf numFmtId="0" fontId="6" fillId="0" borderId="1" xfId="5" applyFont="1" applyBorder="1" applyAlignment="1">
      <alignment wrapText="1"/>
    </xf>
    <xf numFmtId="164" fontId="6" fillId="0" borderId="1" xfId="5" applyNumberFormat="1" applyFont="1" applyBorder="1"/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topLeftCell="A31" zoomScaleSheetLayoutView="100" workbookViewId="0">
      <selection activeCell="I38" sqref="I38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2" t="s">
        <v>40</v>
      </c>
      <c r="D2" s="22"/>
      <c r="E2" s="22"/>
      <c r="F2" s="22"/>
      <c r="G2" s="22"/>
      <c r="H2" s="22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6"/>
      <c r="B5" s="27" t="s">
        <v>1</v>
      </c>
      <c r="C5" s="27" t="s">
        <v>2</v>
      </c>
      <c r="D5" s="20" t="s">
        <v>3</v>
      </c>
      <c r="E5" s="21"/>
      <c r="F5" s="21"/>
      <c r="G5" s="21"/>
      <c r="H5" s="21"/>
      <c r="I5" s="21"/>
      <c r="J5" s="2"/>
      <c r="K5" s="2"/>
      <c r="L5" s="2"/>
    </row>
    <row r="6" spans="1:12" ht="54.75" customHeight="1">
      <c r="A6" s="26"/>
      <c r="B6" s="21"/>
      <c r="C6" s="21"/>
      <c r="D6" s="3" t="s">
        <v>25</v>
      </c>
      <c r="E6" s="3" t="s">
        <v>26</v>
      </c>
      <c r="F6" s="3" t="s">
        <v>27</v>
      </c>
      <c r="G6" s="4" t="s">
        <v>4</v>
      </c>
      <c r="H6" s="4" t="s">
        <v>5</v>
      </c>
      <c r="I6" s="3" t="s">
        <v>28</v>
      </c>
      <c r="J6" s="2"/>
      <c r="K6" s="2"/>
      <c r="L6" s="2"/>
    </row>
    <row r="7" spans="1:12">
      <c r="A7" s="5"/>
      <c r="B7" s="17">
        <v>10000000</v>
      </c>
      <c r="C7" s="18" t="s">
        <v>6</v>
      </c>
      <c r="D7" s="19">
        <v>64300</v>
      </c>
      <c r="E7" s="19">
        <v>64300</v>
      </c>
      <c r="F7" s="19">
        <v>43520</v>
      </c>
      <c r="G7" s="19">
        <v>28078.9</v>
      </c>
      <c r="H7" s="10">
        <f t="shared" ref="H7:H38" si="0">G7-F7</f>
        <v>-15441.099999999999</v>
      </c>
      <c r="I7" s="11">
        <f t="shared" ref="I7:I38" si="1">IF(F7=0,0,G7/F7*100)</f>
        <v>64.51953125</v>
      </c>
      <c r="J7" s="2"/>
      <c r="K7" s="2"/>
      <c r="L7" s="2"/>
    </row>
    <row r="8" spans="1:12">
      <c r="A8" s="5"/>
      <c r="B8" s="14">
        <v>19000000</v>
      </c>
      <c r="C8" s="16" t="s">
        <v>7</v>
      </c>
      <c r="D8" s="15">
        <v>64300</v>
      </c>
      <c r="E8" s="15">
        <v>64300</v>
      </c>
      <c r="F8" s="15">
        <v>43520</v>
      </c>
      <c r="G8" s="15">
        <v>28078.9</v>
      </c>
      <c r="H8" s="8">
        <f t="shared" si="0"/>
        <v>-15441.099999999999</v>
      </c>
      <c r="I8" s="9">
        <f t="shared" si="1"/>
        <v>64.51953125</v>
      </c>
      <c r="J8" s="2"/>
      <c r="K8" s="2"/>
      <c r="L8" s="2"/>
    </row>
    <row r="9" spans="1:12">
      <c r="A9" s="5"/>
      <c r="B9" s="14">
        <v>19010000</v>
      </c>
      <c r="C9" s="16" t="s">
        <v>8</v>
      </c>
      <c r="D9" s="15">
        <v>64300</v>
      </c>
      <c r="E9" s="15">
        <v>64300</v>
      </c>
      <c r="F9" s="15">
        <v>43520</v>
      </c>
      <c r="G9" s="15">
        <v>28078.9</v>
      </c>
      <c r="H9" s="8">
        <f t="shared" si="0"/>
        <v>-15441.099999999999</v>
      </c>
      <c r="I9" s="9">
        <f t="shared" si="1"/>
        <v>64.51953125</v>
      </c>
      <c r="J9" s="2"/>
      <c r="K9" s="2"/>
      <c r="L9" s="2"/>
    </row>
    <row r="10" spans="1:12" ht="63.75">
      <c r="A10" s="5"/>
      <c r="B10" s="14">
        <v>19010100</v>
      </c>
      <c r="C10" s="16" t="s">
        <v>9</v>
      </c>
      <c r="D10" s="15">
        <v>27500</v>
      </c>
      <c r="E10" s="15">
        <v>27500</v>
      </c>
      <c r="F10" s="15">
        <v>21740</v>
      </c>
      <c r="G10" s="15">
        <v>14346.98</v>
      </c>
      <c r="H10" s="8">
        <f t="shared" si="0"/>
        <v>-7393.02</v>
      </c>
      <c r="I10" s="9">
        <f t="shared" si="1"/>
        <v>65.993468261269555</v>
      </c>
      <c r="J10" s="2"/>
      <c r="K10" s="2"/>
      <c r="L10" s="2"/>
    </row>
    <row r="11" spans="1:12" ht="25.5">
      <c r="A11" s="5"/>
      <c r="B11" s="14">
        <v>19010200</v>
      </c>
      <c r="C11" s="16" t="s">
        <v>10</v>
      </c>
      <c r="D11" s="15">
        <v>11400</v>
      </c>
      <c r="E11" s="15">
        <v>11400</v>
      </c>
      <c r="F11" s="15">
        <v>9500</v>
      </c>
      <c r="G11" s="15">
        <v>2200.17</v>
      </c>
      <c r="H11" s="8">
        <f t="shared" si="0"/>
        <v>-7299.83</v>
      </c>
      <c r="I11" s="9">
        <f t="shared" si="1"/>
        <v>23.159684210526315</v>
      </c>
      <c r="J11" s="2"/>
      <c r="K11" s="2"/>
      <c r="L11" s="2"/>
    </row>
    <row r="12" spans="1:12" ht="51">
      <c r="A12" s="5"/>
      <c r="B12" s="14">
        <v>19010300</v>
      </c>
      <c r="C12" s="16" t="s">
        <v>11</v>
      </c>
      <c r="D12" s="15">
        <v>25400</v>
      </c>
      <c r="E12" s="15">
        <v>25400</v>
      </c>
      <c r="F12" s="15">
        <v>12280</v>
      </c>
      <c r="G12" s="15">
        <v>11531.75</v>
      </c>
      <c r="H12" s="8">
        <f t="shared" si="0"/>
        <v>-748.25</v>
      </c>
      <c r="I12" s="9">
        <f t="shared" si="1"/>
        <v>93.906758957654716</v>
      </c>
      <c r="J12" s="2"/>
      <c r="K12" s="2"/>
      <c r="L12" s="2"/>
    </row>
    <row r="13" spans="1:12">
      <c r="A13" s="5"/>
      <c r="B13" s="17">
        <v>20000000</v>
      </c>
      <c r="C13" s="18" t="s">
        <v>12</v>
      </c>
      <c r="D13" s="19">
        <v>5070484</v>
      </c>
      <c r="E13" s="19">
        <v>5070484</v>
      </c>
      <c r="F13" s="19">
        <v>3802863</v>
      </c>
      <c r="G13" s="19">
        <v>10222553.09</v>
      </c>
      <c r="H13" s="10">
        <f t="shared" si="0"/>
        <v>6419690.0899999999</v>
      </c>
      <c r="I13" s="11">
        <f t="shared" si="1"/>
        <v>268.81202636013973</v>
      </c>
      <c r="J13" s="2"/>
      <c r="K13" s="2"/>
      <c r="L13" s="2"/>
    </row>
    <row r="14" spans="1:12">
      <c r="A14" s="5"/>
      <c r="B14" s="14">
        <v>24000000</v>
      </c>
      <c r="C14" s="16" t="s">
        <v>31</v>
      </c>
      <c r="D14" s="15">
        <v>0</v>
      </c>
      <c r="E14" s="15">
        <v>0</v>
      </c>
      <c r="F14" s="15">
        <v>0</v>
      </c>
      <c r="G14" s="15">
        <v>29602.82</v>
      </c>
      <c r="H14" s="8">
        <f t="shared" si="0"/>
        <v>29602.82</v>
      </c>
      <c r="I14" s="9">
        <f t="shared" si="1"/>
        <v>0</v>
      </c>
      <c r="J14" s="2"/>
      <c r="K14" s="2"/>
      <c r="L14" s="2"/>
    </row>
    <row r="15" spans="1:12">
      <c r="A15" s="5"/>
      <c r="B15" s="14">
        <v>24060000</v>
      </c>
      <c r="C15" s="16" t="s">
        <v>32</v>
      </c>
      <c r="D15" s="15">
        <v>0</v>
      </c>
      <c r="E15" s="15">
        <v>0</v>
      </c>
      <c r="F15" s="15">
        <v>0</v>
      </c>
      <c r="G15" s="15">
        <v>29602.82</v>
      </c>
      <c r="H15" s="8">
        <f t="shared" si="0"/>
        <v>29602.82</v>
      </c>
      <c r="I15" s="9">
        <f t="shared" si="1"/>
        <v>0</v>
      </c>
      <c r="J15" s="2"/>
      <c r="K15" s="2"/>
      <c r="L15" s="2"/>
    </row>
    <row r="16" spans="1:12" ht="51">
      <c r="A16" s="5"/>
      <c r="B16" s="14">
        <v>24062100</v>
      </c>
      <c r="C16" s="16" t="s">
        <v>33</v>
      </c>
      <c r="D16" s="15">
        <v>0</v>
      </c>
      <c r="E16" s="15">
        <v>0</v>
      </c>
      <c r="F16" s="15">
        <v>0</v>
      </c>
      <c r="G16" s="15">
        <v>29602.82</v>
      </c>
      <c r="H16" s="8">
        <f t="shared" si="0"/>
        <v>29602.82</v>
      </c>
      <c r="I16" s="9">
        <f t="shared" si="1"/>
        <v>0</v>
      </c>
      <c r="J16" s="2"/>
      <c r="K16" s="2"/>
      <c r="L16" s="2"/>
    </row>
    <row r="17" spans="1:12">
      <c r="A17" s="5"/>
      <c r="B17" s="14">
        <v>25000000</v>
      </c>
      <c r="C17" s="16" t="s">
        <v>13</v>
      </c>
      <c r="D17" s="15">
        <v>5070484</v>
      </c>
      <c r="E17" s="15">
        <v>5070484</v>
      </c>
      <c r="F17" s="15">
        <v>3802863</v>
      </c>
      <c r="G17" s="15">
        <v>10192950.27</v>
      </c>
      <c r="H17" s="8">
        <f t="shared" si="0"/>
        <v>6390087.2699999996</v>
      </c>
      <c r="I17" s="9">
        <f t="shared" si="1"/>
        <v>268.03359127057689</v>
      </c>
      <c r="J17" s="2"/>
      <c r="K17" s="2"/>
      <c r="L17" s="2"/>
    </row>
    <row r="18" spans="1:12" ht="38.25">
      <c r="A18" s="5"/>
      <c r="B18" s="14">
        <v>25010000</v>
      </c>
      <c r="C18" s="16" t="s">
        <v>14</v>
      </c>
      <c r="D18" s="15">
        <v>4470484</v>
      </c>
      <c r="E18" s="15">
        <v>4470484</v>
      </c>
      <c r="F18" s="15">
        <v>3352863</v>
      </c>
      <c r="G18" s="15">
        <v>1111654.2</v>
      </c>
      <c r="H18" s="8">
        <f t="shared" si="0"/>
        <v>-2241208.7999999998</v>
      </c>
      <c r="I18" s="9">
        <f t="shared" si="1"/>
        <v>33.155371991041683</v>
      </c>
      <c r="J18" s="2"/>
      <c r="K18" s="2"/>
      <c r="L18" s="2"/>
    </row>
    <row r="19" spans="1:12" ht="25.5">
      <c r="A19" s="5"/>
      <c r="B19" s="14">
        <v>25010100</v>
      </c>
      <c r="C19" s="16" t="s">
        <v>15</v>
      </c>
      <c r="D19" s="15">
        <v>4035370</v>
      </c>
      <c r="E19" s="15">
        <v>4035370</v>
      </c>
      <c r="F19" s="15">
        <v>3026527.5</v>
      </c>
      <c r="G19" s="15">
        <v>721924.5</v>
      </c>
      <c r="H19" s="8">
        <f t="shared" si="0"/>
        <v>-2304603</v>
      </c>
      <c r="I19" s="9">
        <f t="shared" si="1"/>
        <v>23.85322783288769</v>
      </c>
      <c r="J19" s="2"/>
      <c r="K19" s="2"/>
      <c r="L19" s="2"/>
    </row>
    <row r="20" spans="1:12" ht="51">
      <c r="A20" s="5"/>
      <c r="B20" s="14">
        <v>25010300</v>
      </c>
      <c r="C20" s="16" t="s">
        <v>16</v>
      </c>
      <c r="D20" s="15">
        <v>405114</v>
      </c>
      <c r="E20" s="15">
        <v>405114</v>
      </c>
      <c r="F20" s="15">
        <v>303835.5</v>
      </c>
      <c r="G20" s="15">
        <v>219714.44</v>
      </c>
      <c r="H20" s="8">
        <f t="shared" si="0"/>
        <v>-84121.06</v>
      </c>
      <c r="I20" s="9">
        <f t="shared" si="1"/>
        <v>72.313617072396084</v>
      </c>
      <c r="J20" s="2"/>
      <c r="K20" s="2"/>
      <c r="L20" s="2"/>
    </row>
    <row r="21" spans="1:12" ht="38.25">
      <c r="A21" s="5"/>
      <c r="B21" s="14">
        <v>25010400</v>
      </c>
      <c r="C21" s="16" t="s">
        <v>17</v>
      </c>
      <c r="D21" s="15">
        <v>30000</v>
      </c>
      <c r="E21" s="15">
        <v>30000</v>
      </c>
      <c r="F21" s="15">
        <v>22500</v>
      </c>
      <c r="G21" s="15">
        <v>170015.26</v>
      </c>
      <c r="H21" s="8">
        <f t="shared" si="0"/>
        <v>147515.26</v>
      </c>
      <c r="I21" s="9">
        <f t="shared" si="1"/>
        <v>755.62337777777782</v>
      </c>
      <c r="J21" s="2"/>
      <c r="K21" s="2"/>
      <c r="L21" s="2"/>
    </row>
    <row r="22" spans="1:12" ht="25.5">
      <c r="A22" s="5"/>
      <c r="B22" s="14">
        <v>25020000</v>
      </c>
      <c r="C22" s="16" t="s">
        <v>18</v>
      </c>
      <c r="D22" s="15">
        <v>600000</v>
      </c>
      <c r="E22" s="15">
        <v>600000</v>
      </c>
      <c r="F22" s="15">
        <v>450000</v>
      </c>
      <c r="G22" s="15">
        <v>9081296.0700000003</v>
      </c>
      <c r="H22" s="8">
        <f t="shared" si="0"/>
        <v>8631296.0700000003</v>
      </c>
      <c r="I22" s="9">
        <f t="shared" si="1"/>
        <v>2018.0657933333332</v>
      </c>
      <c r="J22" s="2"/>
      <c r="K22" s="2"/>
      <c r="L22" s="2"/>
    </row>
    <row r="23" spans="1:12">
      <c r="A23" s="5"/>
      <c r="B23" s="14">
        <v>25020100</v>
      </c>
      <c r="C23" s="16" t="s">
        <v>29</v>
      </c>
      <c r="D23" s="15">
        <v>0</v>
      </c>
      <c r="E23" s="15">
        <v>0</v>
      </c>
      <c r="F23" s="15">
        <v>0</v>
      </c>
      <c r="G23" s="15">
        <v>6849118.0999999996</v>
      </c>
      <c r="H23" s="8">
        <f t="shared" si="0"/>
        <v>6849118.0999999996</v>
      </c>
      <c r="I23" s="9">
        <f t="shared" si="1"/>
        <v>0</v>
      </c>
      <c r="J23" s="2"/>
      <c r="K23" s="2"/>
      <c r="L23" s="2"/>
    </row>
    <row r="24" spans="1:12" ht="89.25">
      <c r="A24" s="5"/>
      <c r="B24" s="14">
        <v>25020200</v>
      </c>
      <c r="C24" s="16" t="s">
        <v>19</v>
      </c>
      <c r="D24" s="15">
        <v>600000</v>
      </c>
      <c r="E24" s="15">
        <v>600000</v>
      </c>
      <c r="F24" s="15">
        <v>450000</v>
      </c>
      <c r="G24" s="15">
        <v>2232177.9700000002</v>
      </c>
      <c r="H24" s="8">
        <f t="shared" si="0"/>
        <v>1782177.9700000002</v>
      </c>
      <c r="I24" s="9">
        <f t="shared" si="1"/>
        <v>496.03954888888893</v>
      </c>
      <c r="J24" s="2"/>
      <c r="K24" s="2"/>
      <c r="L24" s="2"/>
    </row>
    <row r="25" spans="1:12">
      <c r="A25" s="5"/>
      <c r="B25" s="17">
        <v>30000000</v>
      </c>
      <c r="C25" s="18" t="s">
        <v>20</v>
      </c>
      <c r="D25" s="19">
        <v>649815</v>
      </c>
      <c r="E25" s="19">
        <v>649815</v>
      </c>
      <c r="F25" s="19">
        <v>519852</v>
      </c>
      <c r="G25" s="19">
        <v>921785</v>
      </c>
      <c r="H25" s="10">
        <f t="shared" si="0"/>
        <v>401933</v>
      </c>
      <c r="I25" s="11">
        <f t="shared" si="1"/>
        <v>177.31681324684718</v>
      </c>
      <c r="J25" s="2"/>
      <c r="K25" s="2"/>
      <c r="L25" s="2"/>
    </row>
    <row r="26" spans="1:12" ht="25.5">
      <c r="A26" s="5"/>
      <c r="B26" s="14">
        <v>33000000</v>
      </c>
      <c r="C26" s="16" t="s">
        <v>21</v>
      </c>
      <c r="D26" s="15">
        <v>649815</v>
      </c>
      <c r="E26" s="15">
        <v>649815</v>
      </c>
      <c r="F26" s="15">
        <v>519852</v>
      </c>
      <c r="G26" s="15">
        <v>921785</v>
      </c>
      <c r="H26" s="8">
        <f t="shared" si="0"/>
        <v>401933</v>
      </c>
      <c r="I26" s="9">
        <f t="shared" si="1"/>
        <v>177.31681324684718</v>
      </c>
      <c r="J26" s="2"/>
      <c r="K26" s="2"/>
      <c r="L26" s="2"/>
    </row>
    <row r="27" spans="1:12">
      <c r="A27" s="5"/>
      <c r="B27" s="14">
        <v>33010000</v>
      </c>
      <c r="C27" s="16" t="s">
        <v>22</v>
      </c>
      <c r="D27" s="15">
        <v>649815</v>
      </c>
      <c r="E27" s="15">
        <v>649815</v>
      </c>
      <c r="F27" s="15">
        <v>519852</v>
      </c>
      <c r="G27" s="15">
        <v>921785</v>
      </c>
      <c r="H27" s="8">
        <f t="shared" si="0"/>
        <v>401933</v>
      </c>
      <c r="I27" s="9">
        <f t="shared" si="1"/>
        <v>177.31681324684718</v>
      </c>
      <c r="J27" s="2"/>
      <c r="K27" s="2"/>
      <c r="L27" s="2"/>
    </row>
    <row r="28" spans="1:12" ht="76.5">
      <c r="A28" s="5"/>
      <c r="B28" s="14">
        <v>33010100</v>
      </c>
      <c r="C28" s="16" t="s">
        <v>23</v>
      </c>
      <c r="D28" s="15">
        <v>649815</v>
      </c>
      <c r="E28" s="15">
        <v>649815</v>
      </c>
      <c r="F28" s="15">
        <v>519852</v>
      </c>
      <c r="G28" s="15">
        <v>921785</v>
      </c>
      <c r="H28" s="8">
        <f t="shared" si="0"/>
        <v>401933</v>
      </c>
      <c r="I28" s="9">
        <f t="shared" si="1"/>
        <v>177.31681324684718</v>
      </c>
      <c r="J28" s="2"/>
      <c r="K28" s="2"/>
      <c r="L28" s="2"/>
    </row>
    <row r="29" spans="1:12">
      <c r="A29" s="5"/>
      <c r="B29" s="17">
        <v>40000000</v>
      </c>
      <c r="C29" s="18" t="s">
        <v>34</v>
      </c>
      <c r="D29" s="19">
        <v>0</v>
      </c>
      <c r="E29" s="19">
        <v>5586369</v>
      </c>
      <c r="F29" s="19">
        <v>5563269</v>
      </c>
      <c r="G29" s="19">
        <v>5563269</v>
      </c>
      <c r="H29" s="10">
        <f t="shared" si="0"/>
        <v>0</v>
      </c>
      <c r="I29" s="11">
        <f t="shared" si="1"/>
        <v>100</v>
      </c>
      <c r="J29" s="2"/>
      <c r="K29" s="2"/>
      <c r="L29" s="2"/>
    </row>
    <row r="30" spans="1:12">
      <c r="A30" s="5"/>
      <c r="B30" s="14">
        <v>41000000</v>
      </c>
      <c r="C30" s="16" t="s">
        <v>35</v>
      </c>
      <c r="D30" s="15">
        <v>0</v>
      </c>
      <c r="E30" s="15">
        <v>5586369</v>
      </c>
      <c r="F30" s="15">
        <v>5563269</v>
      </c>
      <c r="G30" s="15">
        <v>5563269</v>
      </c>
      <c r="H30" s="8">
        <f t="shared" si="0"/>
        <v>0</v>
      </c>
      <c r="I30" s="9">
        <f t="shared" si="1"/>
        <v>100</v>
      </c>
      <c r="J30" s="2"/>
      <c r="K30" s="2"/>
      <c r="L30" s="2"/>
    </row>
    <row r="31" spans="1:12" ht="25.5">
      <c r="A31" s="5"/>
      <c r="B31" s="14">
        <v>41030000</v>
      </c>
      <c r="C31" s="16" t="s">
        <v>36</v>
      </c>
      <c r="D31" s="15">
        <v>0</v>
      </c>
      <c r="E31" s="15">
        <v>3983400</v>
      </c>
      <c r="F31" s="15">
        <v>3960300</v>
      </c>
      <c r="G31" s="15">
        <v>3960300</v>
      </c>
      <c r="H31" s="8">
        <f t="shared" si="0"/>
        <v>0</v>
      </c>
      <c r="I31" s="9">
        <f t="shared" si="1"/>
        <v>100</v>
      </c>
      <c r="J31" s="2"/>
      <c r="K31" s="2"/>
      <c r="L31" s="2"/>
    </row>
    <row r="32" spans="1:12" ht="25.5">
      <c r="A32" s="5"/>
      <c r="B32" s="14">
        <v>41033900</v>
      </c>
      <c r="C32" s="16" t="s">
        <v>37</v>
      </c>
      <c r="D32" s="15">
        <v>0</v>
      </c>
      <c r="E32" s="15">
        <v>3358100</v>
      </c>
      <c r="F32" s="15">
        <v>3358100</v>
      </c>
      <c r="G32" s="15">
        <v>3358100</v>
      </c>
      <c r="H32" s="8">
        <f t="shared" si="0"/>
        <v>0</v>
      </c>
      <c r="I32" s="9">
        <f t="shared" si="1"/>
        <v>100</v>
      </c>
      <c r="J32" s="2"/>
      <c r="K32" s="2"/>
      <c r="L32" s="2"/>
    </row>
    <row r="33" spans="1:12" ht="38.25">
      <c r="A33" s="5"/>
      <c r="B33" s="14">
        <v>41035400</v>
      </c>
      <c r="C33" s="16" t="s">
        <v>42</v>
      </c>
      <c r="D33" s="15">
        <v>0</v>
      </c>
      <c r="E33" s="15">
        <v>30800</v>
      </c>
      <c r="F33" s="15">
        <v>7700</v>
      </c>
      <c r="G33" s="15">
        <v>7700</v>
      </c>
      <c r="H33" s="8">
        <f t="shared" si="0"/>
        <v>0</v>
      </c>
      <c r="I33" s="9">
        <f t="shared" si="1"/>
        <v>100</v>
      </c>
      <c r="J33" s="2"/>
      <c r="K33" s="2"/>
      <c r="L33" s="2"/>
    </row>
    <row r="34" spans="1:12" ht="63.75">
      <c r="A34" s="5"/>
      <c r="B34" s="14">
        <v>41037400</v>
      </c>
      <c r="C34" s="16" t="s">
        <v>41</v>
      </c>
      <c r="D34" s="15">
        <v>0</v>
      </c>
      <c r="E34" s="15">
        <v>594500</v>
      </c>
      <c r="F34" s="15">
        <v>594500</v>
      </c>
      <c r="G34" s="15">
        <v>594500</v>
      </c>
      <c r="H34" s="8">
        <f t="shared" si="0"/>
        <v>0</v>
      </c>
      <c r="I34" s="9">
        <f t="shared" si="1"/>
        <v>100</v>
      </c>
      <c r="J34" s="2"/>
      <c r="K34" s="2"/>
      <c r="L34" s="2"/>
    </row>
    <row r="35" spans="1:12" ht="25.5">
      <c r="A35" s="5"/>
      <c r="B35" s="14">
        <v>41050000</v>
      </c>
      <c r="C35" s="16" t="s">
        <v>38</v>
      </c>
      <c r="D35" s="15">
        <v>0</v>
      </c>
      <c r="E35" s="15">
        <v>1602969</v>
      </c>
      <c r="F35" s="15">
        <v>1602969</v>
      </c>
      <c r="G35" s="15">
        <v>1602969</v>
      </c>
      <c r="H35" s="8">
        <f t="shared" si="0"/>
        <v>0</v>
      </c>
      <c r="I35" s="9">
        <f t="shared" si="1"/>
        <v>100</v>
      </c>
      <c r="J35" s="2"/>
      <c r="K35" s="2"/>
      <c r="L35" s="2"/>
    </row>
    <row r="36" spans="1:12" ht="38.25">
      <c r="A36" s="5"/>
      <c r="B36" s="14">
        <v>41051100</v>
      </c>
      <c r="C36" s="16" t="s">
        <v>39</v>
      </c>
      <c r="D36" s="15">
        <v>0</v>
      </c>
      <c r="E36" s="15">
        <v>1602969</v>
      </c>
      <c r="F36" s="15">
        <v>1602969</v>
      </c>
      <c r="G36" s="15">
        <v>1602969</v>
      </c>
      <c r="H36" s="8">
        <f t="shared" si="0"/>
        <v>0</v>
      </c>
      <c r="I36" s="9">
        <f t="shared" si="1"/>
        <v>100</v>
      </c>
      <c r="J36" s="2"/>
      <c r="K36" s="2"/>
      <c r="L36" s="2"/>
    </row>
    <row r="37" spans="1:12">
      <c r="A37" s="23" t="s">
        <v>30</v>
      </c>
      <c r="B37" s="24"/>
      <c r="C37" s="24"/>
      <c r="D37" s="12">
        <f>D7+D13+D25</f>
        <v>5784599</v>
      </c>
      <c r="E37" s="12">
        <f>E7+E13+E25</f>
        <v>5784599</v>
      </c>
      <c r="F37" s="12">
        <f>F7+F13+F25</f>
        <v>4366235</v>
      </c>
      <c r="G37" s="12">
        <f>G7+G13+G25</f>
        <v>11172416.99</v>
      </c>
      <c r="H37" s="13">
        <f t="shared" si="0"/>
        <v>6806181.9900000002</v>
      </c>
      <c r="I37" s="11">
        <f t="shared" si="1"/>
        <v>255.882172856019</v>
      </c>
      <c r="J37" s="2"/>
      <c r="K37" s="2"/>
      <c r="L37" s="2"/>
    </row>
    <row r="38" spans="1:12">
      <c r="A38" s="25" t="s">
        <v>24</v>
      </c>
      <c r="B38" s="24"/>
      <c r="C38" s="24"/>
      <c r="D38" s="12">
        <f>D37+D29</f>
        <v>5784599</v>
      </c>
      <c r="E38" s="12">
        <f>E37+E29</f>
        <v>11370968</v>
      </c>
      <c r="F38" s="12">
        <f>F37+F29</f>
        <v>9929504</v>
      </c>
      <c r="G38" s="12">
        <f>G37+G29</f>
        <v>16735685.99</v>
      </c>
      <c r="H38" s="13">
        <f t="shared" si="0"/>
        <v>6806181.9900000002</v>
      </c>
      <c r="I38" s="11">
        <f t="shared" si="1"/>
        <v>168.54503497858505</v>
      </c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7">
    <mergeCell ref="D5:I5"/>
    <mergeCell ref="C2:H2"/>
    <mergeCell ref="A37:C37"/>
    <mergeCell ref="A38:C38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2023-12-08T06:02:36Z</cp:lastPrinted>
  <dcterms:created xsi:type="dcterms:W3CDTF">2023-12-07T09:38:46Z</dcterms:created>
  <dcterms:modified xsi:type="dcterms:W3CDTF">2025-10-06T05:57:30Z</dcterms:modified>
</cp:coreProperties>
</file>