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Сесії\2025\Рішення_2025\50 сесія від 19.12.25-1\"/>
    </mc:Choice>
  </mc:AlternateContent>
  <bookViews>
    <workbookView xWindow="0" yWindow="0" windowWidth="23040" windowHeight="8595"/>
  </bookViews>
  <sheets>
    <sheet name="Лист1" sheetId="1" r:id="rId1"/>
  </sheets>
  <definedNames>
    <definedName name="_xlnm.Print_Titles" localSheetId="0">Лист1!$6:$8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</calcChain>
</file>

<file path=xl/sharedStrings.xml><?xml version="1.0" encoding="utf-8"?>
<sst xmlns="http://schemas.openxmlformats.org/spreadsheetml/2006/main" count="152" uniqueCount="142">
  <si>
    <t>грн.</t>
  </si>
  <si>
    <t>ККД</t>
  </si>
  <si>
    <t>Доходи</t>
  </si>
  <si>
    <t>Уточн.річн. план</t>
  </si>
  <si>
    <t>Уточ.пл. за період</t>
  </si>
  <si>
    <t>Факт</t>
  </si>
  <si>
    <t>+/-</t>
  </si>
  <si>
    <t>% викон.</t>
  </si>
  <si>
    <t>Загальний фонд</t>
  </si>
  <si>
    <t>Спеціальний фонд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</si>
  <si>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</si>
  <si>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</si>
  <si>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</si>
  <si>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</si>
  <si>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</si>
  <si>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</si>
  <si>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</si>
  <si>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</si>
  <si>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</si>
  <si>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</si>
  <si>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</si>
  <si>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</si>
  <si>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</si>
  <si>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</si>
  <si>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</si>
  <si>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</si>
  <si>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</si>
  <si>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</si>
  <si>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</si>
  <si>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</si>
  <si>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</si>
  <si>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</si>
  <si>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</si>
  <si>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</si>
  <si>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</si>
  <si>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</si>
  <si>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</si>
  <si>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</si>
  <si>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</si>
  <si>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</si>
  <si>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</si>
  <si>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</si>
  <si>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</si>
  <si>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</si>
  <si>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</si>
  <si>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</si>
  <si>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</si>
  <si>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</si>
  <si>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</si>
  <si>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</si>
  <si>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</si>
  <si>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18011200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</si>
  <si>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</si>
  <si>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18030200</t>
  </si>
  <si>
    <t>Туристичний збір, сплачений фізичними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</si>
  <si>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</si>
  <si>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</si>
  <si>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</si>
  <si>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</si>
  <si>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</si>
  <si>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</si>
  <si>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</si>
  <si>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</si>
  <si>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</si>
  <si>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</si>
  <si>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</si>
  <si>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</si>
  <si>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</si>
  <si>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</si>
  <si>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</si>
  <si>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</si>
  <si>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</si>
  <si>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</si>
  <si>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</si>
  <si>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</si>
  <si>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</si>
  <si>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</si>
  <si>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</si>
  <si>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</si>
  <si>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</si>
  <si>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</si>
  <si>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</si>
  <si>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</si>
  <si>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</si>
  <si>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</si>
  <si>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</si>
  <si>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</si>
  <si>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</si>
  <si>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</si>
  <si>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24060300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</si>
  <si>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</si>
  <si>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</si>
  <si>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</si>
  <si>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</si>
  <si>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</si>
  <si>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</si>
  <si>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</si>
  <si>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</si>
  <si>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</si>
  <si>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</si>
  <si>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</si>
  <si>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</si>
  <si>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</si>
  <si>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</si>
  <si>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</si>
  <si>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</si>
  <si>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</si>
  <si>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41020100</t>
  </si>
  <si>
    <t>Базова дотація</t>
  </si>
  <si>
    <t>41033900</t>
  </si>
  <si>
    <t>Освітня субвенція з державного бюджету місцевим бюджетам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</si>
  <si>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</si>
  <si>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</si>
  <si>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</si>
  <si>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</si>
  <si>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</si>
  <si>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</si>
  <si>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</si>
  <si>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</si>
  <si>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</si>
  <si>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</si>
  <si>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</si>
  <si>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</si>
  <si>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</si>
  <si>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</si>
  <si>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</si>
  <si>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</si>
  <si>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</si>
  <si>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</si>
  <si>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</si>
  <si>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</si>
  <si>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</si>
  <si>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</si>
  <si>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</si>
  <si>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</si>
  <si>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</si>
  <si>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</si>
  <si>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>Аналіз виконання доходної частини бюджету Новоодеської міської територіальної громади 
за 9 місяців 2025 року</t>
  </si>
  <si>
    <t>Начальник фінансового управління
Новоодеської міської ради</t>
  </si>
  <si>
    <t>Тетяна ЛИТВИНЕНКО</t>
  </si>
  <si>
    <t>до рішення міської ради</t>
  </si>
  <si>
    <t>від 25 грудня 2025 року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</si>
</sst>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B67" workbookViewId="0">
      <selection activeCell="C69" sqref="C69"/>
    </sheetView>
  </sheetViews>
  <sheetFormatPr defaultRowHeight="15" x14ac:dyDescent="0.25"/>
  <cols>
    <col min="1" max="1" width="0" hidden="1" customWidth="1"/>
    <col min="2" max="2" width="9.5703125" style="18" customWidth="1"/>
    <col min="3" max="3" width="47.7109375" style="3" customWidth="1"/>
    <col min="4" max="4" width="11.28515625" style="5" customWidth="1"/>
    <col min="5" max="6" width="12.28515625" style="5" customWidth="1"/>
    <col min="7" max="7" width="11.7109375" style="5" customWidth="1"/>
    <col min="8" max="8" width="13.42578125" style="5" customWidth="1"/>
    <col min="9" max="9" width="12.28515625" style="5" customWidth="1"/>
    <col min="10" max="10" width="12.140625" style="5" customWidth="1"/>
    <col min="11" max="11" width="12.28515625" style="5" customWidth="1"/>
    <col min="12" max="12" width="10" style="5" customWidth="1"/>
    <col min="13" max="13" width="12" style="5" customWidth="1"/>
  </cols>
  <sheetData>
    <row r="1" spans="1:13" x14ac:dyDescent="0.25">
      <c r="J1" s="21" t="s">
        <v>136</v>
      </c>
    </row>
    <row r="2" spans="1:13" x14ac:dyDescent="0.25">
      <c r="B2" s="1"/>
      <c r="C2" s="2"/>
      <c r="D2" s="6"/>
      <c r="E2" s="6"/>
      <c r="F2" s="6"/>
      <c r="G2" s="6"/>
      <c r="H2" s="6"/>
      <c r="I2" s="6"/>
      <c r="J2" s="22" t="s">
        <v>140</v>
      </c>
      <c r="L2" s="6"/>
      <c r="M2" s="6"/>
    </row>
    <row r="3" spans="1:13" x14ac:dyDescent="0.25">
      <c r="B3" s="1"/>
      <c r="C3" s="2"/>
      <c r="D3" s="6"/>
      <c r="E3" s="6"/>
      <c r="F3" s="6"/>
      <c r="G3" s="6"/>
      <c r="H3" s="6"/>
      <c r="I3" s="6"/>
      <c r="J3" s="23" t="s">
        <v>141</v>
      </c>
      <c r="L3" s="6"/>
      <c r="M3" s="6"/>
    </row>
    <row r="4" spans="1:13" ht="42.6" customHeight="1" x14ac:dyDescent="0.35">
      <c r="B4" s="30" t="s">
        <v>137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M5" s="8" t="s">
        <v>0</v>
      </c>
    </row>
    <row r="6" spans="1:13" ht="28.5" customHeight="1" x14ac:dyDescent="0.25">
      <c r="A6" s="9"/>
      <c r="B6" s="32" t="s">
        <v>1</v>
      </c>
      <c r="C6" s="34" t="s">
        <v>2</v>
      </c>
      <c r="D6" s="36" t="s">
        <v>3</v>
      </c>
      <c r="E6" s="27"/>
      <c r="F6" s="26" t="s">
        <v>4</v>
      </c>
      <c r="G6" s="27"/>
      <c r="H6" s="26" t="s">
        <v>5</v>
      </c>
      <c r="I6" s="27"/>
      <c r="J6" s="26" t="s">
        <v>6</v>
      </c>
      <c r="K6" s="27"/>
      <c r="L6" s="26" t="s">
        <v>7</v>
      </c>
      <c r="M6" s="27"/>
    </row>
    <row r="7" spans="1:13" s="4" customFormat="1" ht="30" x14ac:dyDescent="0.25">
      <c r="A7" s="10"/>
      <c r="B7" s="33"/>
      <c r="C7" s="35"/>
      <c r="D7" s="11" t="s">
        <v>8</v>
      </c>
      <c r="E7" s="11" t="s">
        <v>9</v>
      </c>
      <c r="F7" s="11" t="s">
        <v>8</v>
      </c>
      <c r="G7" s="11" t="s">
        <v>9</v>
      </c>
      <c r="H7" s="11" t="s">
        <v>8</v>
      </c>
      <c r="I7" s="11" t="s">
        <v>9</v>
      </c>
      <c r="J7" s="11" t="s">
        <v>8</v>
      </c>
      <c r="K7" s="11" t="s">
        <v>9</v>
      </c>
      <c r="L7" s="11" t="s">
        <v>8</v>
      </c>
      <c r="M7" s="11" t="s">
        <v>9</v>
      </c>
    </row>
    <row r="8" spans="1:13" x14ac:dyDescent="0.25">
      <c r="A8" s="9"/>
      <c r="B8" s="16">
        <v>2</v>
      </c>
      <c r="C8" s="17">
        <v>3</v>
      </c>
      <c r="D8" s="16">
        <v>6</v>
      </c>
      <c r="E8" s="16">
        <v>7</v>
      </c>
      <c r="F8" s="16">
        <v>8</v>
      </c>
      <c r="G8" s="16">
        <v>9</v>
      </c>
      <c r="H8" s="16">
        <v>10</v>
      </c>
      <c r="I8" s="16">
        <v>11</v>
      </c>
      <c r="J8" s="16">
        <v>12</v>
      </c>
      <c r="K8" s="16">
        <v>13</v>
      </c>
      <c r="L8" s="16">
        <v>14</v>
      </c>
      <c r="M8" s="16">
        <v>15</v>
      </c>
    </row>
    <row r="9" spans="1:13" ht="45" x14ac:dyDescent="0.25">
      <c r="A9" s="12">
        <v>0</v>
      </c>
      <c r="B9" s="19" t="s">
        <v>10</v>
      </c>
      <c r="C9" s="13" t="s">
        <v>11</v>
      </c>
      <c r="D9" s="20">
        <v>46472350</v>
      </c>
      <c r="E9" s="20">
        <v>0</v>
      </c>
      <c r="F9" s="20">
        <v>33332174</v>
      </c>
      <c r="G9" s="20">
        <v>0</v>
      </c>
      <c r="H9" s="14">
        <v>35897464.979999997</v>
      </c>
      <c r="I9" s="14">
        <v>0</v>
      </c>
      <c r="J9" s="15">
        <f t="shared" ref="J9:J40" si="0">H9-F9</f>
        <v>2565290.9799999967</v>
      </c>
      <c r="K9" s="15">
        <f t="shared" ref="K9:K40" si="1">I9-G9</f>
        <v>0</v>
      </c>
      <c r="L9" s="15">
        <f t="shared" ref="L9:L40" si="2">IF(F9=0,0,H9/F9*100)</f>
        <v>107.69614061177046</v>
      </c>
      <c r="M9" s="15">
        <f t="shared" ref="M9:M40" si="3">IF(G9=0,0,I9/G9*100)</f>
        <v>0</v>
      </c>
    </row>
    <row r="10" spans="1:13" ht="45" x14ac:dyDescent="0.25">
      <c r="A10" s="12">
        <v>0</v>
      </c>
      <c r="B10" s="19" t="s">
        <v>12</v>
      </c>
      <c r="C10" s="13" t="s">
        <v>13</v>
      </c>
      <c r="D10" s="20">
        <v>17442100</v>
      </c>
      <c r="E10" s="20">
        <v>0</v>
      </c>
      <c r="F10" s="20">
        <v>12095759</v>
      </c>
      <c r="G10" s="20">
        <v>0</v>
      </c>
      <c r="H10" s="14">
        <v>9839272.8300000001</v>
      </c>
      <c r="I10" s="14">
        <v>0</v>
      </c>
      <c r="J10" s="15">
        <f t="shared" si="0"/>
        <v>-2256486.17</v>
      </c>
      <c r="K10" s="15">
        <f t="shared" si="1"/>
        <v>0</v>
      </c>
      <c r="L10" s="15">
        <f t="shared" si="2"/>
        <v>81.344815401828029</v>
      </c>
      <c r="M10" s="15">
        <f t="shared" si="3"/>
        <v>0</v>
      </c>
    </row>
    <row r="11" spans="1:13" ht="45" x14ac:dyDescent="0.25">
      <c r="A11" s="12">
        <v>0</v>
      </c>
      <c r="B11" s="19" t="s">
        <v>14</v>
      </c>
      <c r="C11" s="13" t="s">
        <v>15</v>
      </c>
      <c r="D11" s="20">
        <v>1435071</v>
      </c>
      <c r="E11" s="20">
        <v>0</v>
      </c>
      <c r="F11" s="20">
        <v>1103479</v>
      </c>
      <c r="G11" s="20">
        <v>0</v>
      </c>
      <c r="H11" s="14">
        <v>850926.66999999993</v>
      </c>
      <c r="I11" s="14">
        <v>0</v>
      </c>
      <c r="J11" s="15">
        <f t="shared" si="0"/>
        <v>-252552.33000000007</v>
      </c>
      <c r="K11" s="15">
        <f t="shared" si="1"/>
        <v>0</v>
      </c>
      <c r="L11" s="15">
        <f t="shared" si="2"/>
        <v>77.113082351363275</v>
      </c>
      <c r="M11" s="15">
        <f t="shared" si="3"/>
        <v>0</v>
      </c>
    </row>
    <row r="12" spans="1:13" ht="45" x14ac:dyDescent="0.25">
      <c r="A12" s="12">
        <v>0</v>
      </c>
      <c r="B12" s="19" t="s">
        <v>16</v>
      </c>
      <c r="C12" s="13" t="s">
        <v>17</v>
      </c>
      <c r="D12" s="20">
        <v>4438400</v>
      </c>
      <c r="E12" s="20">
        <v>0</v>
      </c>
      <c r="F12" s="20">
        <v>2909564</v>
      </c>
      <c r="G12" s="20">
        <v>0</v>
      </c>
      <c r="H12" s="14">
        <v>952695.07</v>
      </c>
      <c r="I12" s="14">
        <v>0</v>
      </c>
      <c r="J12" s="15">
        <f t="shared" si="0"/>
        <v>-1956868.9300000002</v>
      </c>
      <c r="K12" s="15">
        <f t="shared" si="1"/>
        <v>0</v>
      </c>
      <c r="L12" s="15">
        <f t="shared" si="2"/>
        <v>32.743568108486357</v>
      </c>
      <c r="M12" s="15">
        <f t="shared" si="3"/>
        <v>0</v>
      </c>
    </row>
    <row r="13" spans="1:13" ht="30" x14ac:dyDescent="0.25">
      <c r="A13" s="12">
        <v>0</v>
      </c>
      <c r="B13" s="19" t="s">
        <v>18</v>
      </c>
      <c r="C13" s="13" t="s">
        <v>19</v>
      </c>
      <c r="D13" s="20">
        <v>6300</v>
      </c>
      <c r="E13" s="20">
        <v>0</v>
      </c>
      <c r="F13" s="20">
        <v>4240</v>
      </c>
      <c r="G13" s="20">
        <v>0</v>
      </c>
      <c r="H13" s="14">
        <v>173819.4</v>
      </c>
      <c r="I13" s="14">
        <v>0</v>
      </c>
      <c r="J13" s="15">
        <f t="shared" si="0"/>
        <v>169579.4</v>
      </c>
      <c r="K13" s="15">
        <f t="shared" si="1"/>
        <v>0</v>
      </c>
      <c r="L13" s="15">
        <f t="shared" si="2"/>
        <v>4099.5141509433961</v>
      </c>
      <c r="M13" s="15">
        <f t="shared" si="3"/>
        <v>0</v>
      </c>
    </row>
    <row r="14" spans="1:13" ht="75" x14ac:dyDescent="0.25">
      <c r="A14" s="12">
        <v>0</v>
      </c>
      <c r="B14" s="19" t="s">
        <v>20</v>
      </c>
      <c r="C14" s="13" t="s">
        <v>21</v>
      </c>
      <c r="D14" s="20">
        <v>0</v>
      </c>
      <c r="E14" s="20">
        <v>0</v>
      </c>
      <c r="F14" s="20">
        <v>0</v>
      </c>
      <c r="G14" s="20">
        <v>0</v>
      </c>
      <c r="H14" s="14">
        <v>3123</v>
      </c>
      <c r="I14" s="14">
        <v>0</v>
      </c>
      <c r="J14" s="15">
        <f t="shared" si="0"/>
        <v>3123</v>
      </c>
      <c r="K14" s="15">
        <f t="shared" si="1"/>
        <v>0</v>
      </c>
      <c r="L14" s="15">
        <f t="shared" si="2"/>
        <v>0</v>
      </c>
      <c r="M14" s="15">
        <f t="shared" si="3"/>
        <v>0</v>
      </c>
    </row>
    <row r="15" spans="1:13" ht="75" x14ac:dyDescent="0.25">
      <c r="A15" s="12">
        <v>0</v>
      </c>
      <c r="B15" s="19" t="s">
        <v>22</v>
      </c>
      <c r="C15" s="13" t="s">
        <v>23</v>
      </c>
      <c r="D15" s="20">
        <v>8840</v>
      </c>
      <c r="E15" s="20">
        <v>0</v>
      </c>
      <c r="F15" s="20">
        <v>5885</v>
      </c>
      <c r="G15" s="20">
        <v>0</v>
      </c>
      <c r="H15" s="14">
        <v>9812.75</v>
      </c>
      <c r="I15" s="14">
        <v>0</v>
      </c>
      <c r="J15" s="15">
        <f t="shared" si="0"/>
        <v>3927.75</v>
      </c>
      <c r="K15" s="15">
        <f t="shared" si="1"/>
        <v>0</v>
      </c>
      <c r="L15" s="15">
        <f t="shared" si="2"/>
        <v>166.74171622769754</v>
      </c>
      <c r="M15" s="15">
        <f t="shared" si="3"/>
        <v>0</v>
      </c>
    </row>
    <row r="16" spans="1:13" x14ac:dyDescent="0.25">
      <c r="A16" s="12">
        <v>0</v>
      </c>
      <c r="B16" s="19" t="s">
        <v>24</v>
      </c>
      <c r="C16" s="13" t="s">
        <v>25</v>
      </c>
      <c r="D16" s="20">
        <v>1002681</v>
      </c>
      <c r="E16" s="20">
        <v>0</v>
      </c>
      <c r="F16" s="20">
        <v>615138</v>
      </c>
      <c r="G16" s="20">
        <v>0</v>
      </c>
      <c r="H16" s="14">
        <v>1010318.36</v>
      </c>
      <c r="I16" s="14">
        <v>0</v>
      </c>
      <c r="J16" s="15">
        <f t="shared" si="0"/>
        <v>395180.36</v>
      </c>
      <c r="K16" s="15">
        <f t="shared" si="1"/>
        <v>0</v>
      </c>
      <c r="L16" s="15">
        <f t="shared" si="2"/>
        <v>164.24255370339665</v>
      </c>
      <c r="M16" s="15">
        <f t="shared" si="3"/>
        <v>0</v>
      </c>
    </row>
    <row r="17" spans="1:13" x14ac:dyDescent="0.25">
      <c r="A17" s="12">
        <v>0</v>
      </c>
      <c r="B17" s="19" t="s">
        <v>26</v>
      </c>
      <c r="C17" s="13" t="s">
        <v>25</v>
      </c>
      <c r="D17" s="20">
        <v>6736073</v>
      </c>
      <c r="E17" s="20">
        <v>0</v>
      </c>
      <c r="F17" s="20">
        <v>4887890</v>
      </c>
      <c r="G17" s="20">
        <v>0</v>
      </c>
      <c r="H17" s="14">
        <v>7307109.8799999999</v>
      </c>
      <c r="I17" s="14">
        <v>0</v>
      </c>
      <c r="J17" s="15">
        <f t="shared" si="0"/>
        <v>2419219.88</v>
      </c>
      <c r="K17" s="15">
        <f t="shared" si="1"/>
        <v>0</v>
      </c>
      <c r="L17" s="15">
        <f t="shared" si="2"/>
        <v>149.49415555587379</v>
      </c>
      <c r="M17" s="15">
        <f t="shared" si="3"/>
        <v>0</v>
      </c>
    </row>
    <row r="18" spans="1:13" ht="90" x14ac:dyDescent="0.25">
      <c r="A18" s="12">
        <v>0</v>
      </c>
      <c r="B18" s="19" t="s">
        <v>27</v>
      </c>
      <c r="C18" s="13" t="s">
        <v>28</v>
      </c>
      <c r="D18" s="20">
        <v>6000000</v>
      </c>
      <c r="E18" s="20">
        <v>0</v>
      </c>
      <c r="F18" s="20">
        <v>4272803</v>
      </c>
      <c r="G18" s="20">
        <v>0</v>
      </c>
      <c r="H18" s="14">
        <v>4689723.74</v>
      </c>
      <c r="I18" s="14">
        <v>0</v>
      </c>
      <c r="J18" s="15">
        <f t="shared" si="0"/>
        <v>416920.74000000022</v>
      </c>
      <c r="K18" s="15">
        <f t="shared" si="1"/>
        <v>0</v>
      </c>
      <c r="L18" s="15">
        <f t="shared" si="2"/>
        <v>109.75754650986718</v>
      </c>
      <c r="M18" s="15">
        <f t="shared" si="3"/>
        <v>0</v>
      </c>
    </row>
    <row r="19" spans="1:13" ht="75" x14ac:dyDescent="0.25">
      <c r="A19" s="12">
        <v>0</v>
      </c>
      <c r="B19" s="19" t="s">
        <v>29</v>
      </c>
      <c r="C19" s="13" t="s">
        <v>30</v>
      </c>
      <c r="D19" s="20">
        <v>3000000</v>
      </c>
      <c r="E19" s="20">
        <v>0</v>
      </c>
      <c r="F19" s="20">
        <v>2173973</v>
      </c>
      <c r="G19" s="20">
        <v>0</v>
      </c>
      <c r="H19" s="14">
        <v>2152160.65</v>
      </c>
      <c r="I19" s="14">
        <v>0</v>
      </c>
      <c r="J19" s="15">
        <f t="shared" si="0"/>
        <v>-21812.350000000093</v>
      </c>
      <c r="K19" s="15">
        <f t="shared" si="1"/>
        <v>0</v>
      </c>
      <c r="L19" s="15">
        <f t="shared" si="2"/>
        <v>98.996659572129005</v>
      </c>
      <c r="M19" s="15">
        <f t="shared" si="3"/>
        <v>0</v>
      </c>
    </row>
    <row r="20" spans="1:13" ht="60" x14ac:dyDescent="0.25">
      <c r="A20" s="12">
        <v>0</v>
      </c>
      <c r="B20" s="19" t="s">
        <v>31</v>
      </c>
      <c r="C20" s="13" t="s">
        <v>32</v>
      </c>
      <c r="D20" s="20">
        <v>50250</v>
      </c>
      <c r="E20" s="20">
        <v>0</v>
      </c>
      <c r="F20" s="20">
        <v>40800</v>
      </c>
      <c r="G20" s="20">
        <v>0</v>
      </c>
      <c r="H20" s="14">
        <v>30746.19</v>
      </c>
      <c r="I20" s="14">
        <v>0</v>
      </c>
      <c r="J20" s="15">
        <f t="shared" si="0"/>
        <v>-10053.810000000001</v>
      </c>
      <c r="K20" s="15">
        <f t="shared" si="1"/>
        <v>0</v>
      </c>
      <c r="L20" s="15">
        <f t="shared" si="2"/>
        <v>75.358308823529413</v>
      </c>
      <c r="M20" s="15">
        <f t="shared" si="3"/>
        <v>0</v>
      </c>
    </row>
    <row r="21" spans="1:13" ht="60" x14ac:dyDescent="0.25">
      <c r="A21" s="12">
        <v>0</v>
      </c>
      <c r="B21" s="19" t="s">
        <v>33</v>
      </c>
      <c r="C21" s="13" t="s">
        <v>34</v>
      </c>
      <c r="D21" s="20">
        <v>478100</v>
      </c>
      <c r="E21" s="20">
        <v>0</v>
      </c>
      <c r="F21" s="20">
        <v>370239</v>
      </c>
      <c r="G21" s="20">
        <v>0</v>
      </c>
      <c r="H21" s="14">
        <v>305782.74</v>
      </c>
      <c r="I21" s="14">
        <v>0</v>
      </c>
      <c r="J21" s="15">
        <f t="shared" si="0"/>
        <v>-64456.260000000009</v>
      </c>
      <c r="K21" s="15">
        <f t="shared" si="1"/>
        <v>0</v>
      </c>
      <c r="L21" s="15">
        <f t="shared" si="2"/>
        <v>82.590634698127417</v>
      </c>
      <c r="M21" s="15">
        <f t="shared" si="3"/>
        <v>0</v>
      </c>
    </row>
    <row r="22" spans="1:13" ht="60" x14ac:dyDescent="0.25">
      <c r="A22" s="12">
        <v>0</v>
      </c>
      <c r="B22" s="19" t="s">
        <v>35</v>
      </c>
      <c r="C22" s="13" t="s">
        <v>36</v>
      </c>
      <c r="D22" s="20">
        <v>1301500</v>
      </c>
      <c r="E22" s="20">
        <v>0</v>
      </c>
      <c r="F22" s="20">
        <v>974829</v>
      </c>
      <c r="G22" s="20">
        <v>0</v>
      </c>
      <c r="H22" s="14">
        <v>1246947.01</v>
      </c>
      <c r="I22" s="14">
        <v>0</v>
      </c>
      <c r="J22" s="15">
        <f t="shared" si="0"/>
        <v>272118.01</v>
      </c>
      <c r="K22" s="15">
        <f t="shared" si="1"/>
        <v>0</v>
      </c>
      <c r="L22" s="15">
        <f t="shared" si="2"/>
        <v>127.91443524966944</v>
      </c>
      <c r="M22" s="15">
        <f t="shared" si="3"/>
        <v>0</v>
      </c>
    </row>
    <row r="23" spans="1:13" ht="60" x14ac:dyDescent="0.25">
      <c r="A23" s="12">
        <v>0</v>
      </c>
      <c r="B23" s="19" t="s">
        <v>37</v>
      </c>
      <c r="C23" s="13" t="s">
        <v>38</v>
      </c>
      <c r="D23" s="20">
        <v>1057900</v>
      </c>
      <c r="E23" s="20">
        <v>0</v>
      </c>
      <c r="F23" s="20">
        <v>795183</v>
      </c>
      <c r="G23" s="20">
        <v>0</v>
      </c>
      <c r="H23" s="14">
        <v>723087.41</v>
      </c>
      <c r="I23" s="14">
        <v>0</v>
      </c>
      <c r="J23" s="15">
        <f t="shared" si="0"/>
        <v>-72095.589999999967</v>
      </c>
      <c r="K23" s="15">
        <f t="shared" si="1"/>
        <v>0</v>
      </c>
      <c r="L23" s="15">
        <f t="shared" si="2"/>
        <v>90.933459342063401</v>
      </c>
      <c r="M23" s="15">
        <f t="shared" si="3"/>
        <v>0</v>
      </c>
    </row>
    <row r="24" spans="1:13" x14ac:dyDescent="0.25">
      <c r="A24" s="12">
        <v>0</v>
      </c>
      <c r="B24" s="19" t="s">
        <v>39</v>
      </c>
      <c r="C24" s="13" t="s">
        <v>40</v>
      </c>
      <c r="D24" s="20">
        <v>685000</v>
      </c>
      <c r="E24" s="20">
        <v>0</v>
      </c>
      <c r="F24" s="20">
        <v>430884</v>
      </c>
      <c r="G24" s="20">
        <v>0</v>
      </c>
      <c r="H24" s="14">
        <v>681659.42</v>
      </c>
      <c r="I24" s="14">
        <v>0</v>
      </c>
      <c r="J24" s="15">
        <f t="shared" si="0"/>
        <v>250775.42000000004</v>
      </c>
      <c r="K24" s="15">
        <f t="shared" si="1"/>
        <v>0</v>
      </c>
      <c r="L24" s="15">
        <f t="shared" si="2"/>
        <v>158.20021629951449</v>
      </c>
      <c r="M24" s="15">
        <f t="shared" si="3"/>
        <v>0</v>
      </c>
    </row>
    <row r="25" spans="1:13" x14ac:dyDescent="0.25">
      <c r="A25" s="12">
        <v>0</v>
      </c>
      <c r="B25" s="19" t="s">
        <v>41</v>
      </c>
      <c r="C25" s="13" t="s">
        <v>42</v>
      </c>
      <c r="D25" s="20">
        <v>6832189</v>
      </c>
      <c r="E25" s="20">
        <v>0</v>
      </c>
      <c r="F25" s="20">
        <v>5124141</v>
      </c>
      <c r="G25" s="20">
        <v>0</v>
      </c>
      <c r="H25" s="14">
        <v>6384329.9900000002</v>
      </c>
      <c r="I25" s="14">
        <v>0</v>
      </c>
      <c r="J25" s="15">
        <f t="shared" si="0"/>
        <v>1260188.9900000002</v>
      </c>
      <c r="K25" s="15">
        <f t="shared" si="1"/>
        <v>0</v>
      </c>
      <c r="L25" s="15">
        <f t="shared" si="2"/>
        <v>124.59317551956515</v>
      </c>
      <c r="M25" s="15">
        <f t="shared" si="3"/>
        <v>0</v>
      </c>
    </row>
    <row r="26" spans="1:13" x14ac:dyDescent="0.25">
      <c r="A26" s="12">
        <v>0</v>
      </c>
      <c r="B26" s="19" t="s">
        <v>43</v>
      </c>
      <c r="C26" s="13" t="s">
        <v>44</v>
      </c>
      <c r="D26" s="20">
        <v>3800000</v>
      </c>
      <c r="E26" s="20">
        <v>0</v>
      </c>
      <c r="F26" s="20">
        <v>2747706</v>
      </c>
      <c r="G26" s="20">
        <v>0</v>
      </c>
      <c r="H26" s="14">
        <v>3482739.89</v>
      </c>
      <c r="I26" s="14">
        <v>0</v>
      </c>
      <c r="J26" s="15">
        <f t="shared" si="0"/>
        <v>735033.89000000013</v>
      </c>
      <c r="K26" s="15">
        <f t="shared" si="1"/>
        <v>0</v>
      </c>
      <c r="L26" s="15">
        <f t="shared" si="2"/>
        <v>126.75082013869023</v>
      </c>
      <c r="M26" s="15">
        <f t="shared" si="3"/>
        <v>0</v>
      </c>
    </row>
    <row r="27" spans="1:13" x14ac:dyDescent="0.25">
      <c r="A27" s="12">
        <v>0</v>
      </c>
      <c r="B27" s="19" t="s">
        <v>45</v>
      </c>
      <c r="C27" s="13" t="s">
        <v>46</v>
      </c>
      <c r="D27" s="20">
        <v>1340077</v>
      </c>
      <c r="E27" s="20">
        <v>0</v>
      </c>
      <c r="F27" s="20">
        <v>1060594</v>
      </c>
      <c r="G27" s="20">
        <v>0</v>
      </c>
      <c r="H27" s="14">
        <v>1229182.77</v>
      </c>
      <c r="I27" s="14">
        <v>0</v>
      </c>
      <c r="J27" s="15">
        <f t="shared" si="0"/>
        <v>168588.77000000002</v>
      </c>
      <c r="K27" s="15">
        <f t="shared" si="1"/>
        <v>0</v>
      </c>
      <c r="L27" s="15">
        <f t="shared" si="2"/>
        <v>115.89569335674159</v>
      </c>
      <c r="M27" s="15">
        <f t="shared" si="3"/>
        <v>0</v>
      </c>
    </row>
    <row r="28" spans="1:13" x14ac:dyDescent="0.25">
      <c r="A28" s="12">
        <v>0</v>
      </c>
      <c r="B28" s="19" t="s">
        <v>47</v>
      </c>
      <c r="C28" s="13" t="s">
        <v>48</v>
      </c>
      <c r="D28" s="20">
        <v>25000</v>
      </c>
      <c r="E28" s="20">
        <v>0</v>
      </c>
      <c r="F28" s="20">
        <v>25000</v>
      </c>
      <c r="G28" s="20">
        <v>0</v>
      </c>
      <c r="H28" s="14">
        <v>15259</v>
      </c>
      <c r="I28" s="14">
        <v>0</v>
      </c>
      <c r="J28" s="15">
        <f t="shared" si="0"/>
        <v>-9741</v>
      </c>
      <c r="K28" s="15">
        <f t="shared" si="1"/>
        <v>0</v>
      </c>
      <c r="L28" s="15">
        <f t="shared" si="2"/>
        <v>61.036000000000001</v>
      </c>
      <c r="M28" s="15">
        <f t="shared" si="3"/>
        <v>0</v>
      </c>
    </row>
    <row r="29" spans="1:13" x14ac:dyDescent="0.25">
      <c r="A29" s="12">
        <v>0</v>
      </c>
      <c r="B29" s="19" t="s">
        <v>49</v>
      </c>
      <c r="C29" s="13" t="s">
        <v>50</v>
      </c>
      <c r="D29" s="20">
        <v>25000</v>
      </c>
      <c r="E29" s="20">
        <v>0</v>
      </c>
      <c r="F29" s="20">
        <v>18750</v>
      </c>
      <c r="G29" s="20">
        <v>0</v>
      </c>
      <c r="H29" s="14">
        <v>37500</v>
      </c>
      <c r="I29" s="14">
        <v>0</v>
      </c>
      <c r="J29" s="15">
        <f t="shared" si="0"/>
        <v>18750</v>
      </c>
      <c r="K29" s="15">
        <f t="shared" si="1"/>
        <v>0</v>
      </c>
      <c r="L29" s="15">
        <f t="shared" si="2"/>
        <v>200</v>
      </c>
      <c r="M29" s="15">
        <f t="shared" si="3"/>
        <v>0</v>
      </c>
    </row>
    <row r="30" spans="1:13" ht="60" x14ac:dyDescent="0.25">
      <c r="A30" s="12">
        <v>0</v>
      </c>
      <c r="B30" s="19" t="s">
        <v>51</v>
      </c>
      <c r="C30" s="13" t="s">
        <v>52</v>
      </c>
      <c r="D30" s="20">
        <v>0</v>
      </c>
      <c r="E30" s="20">
        <v>0</v>
      </c>
      <c r="F30" s="20">
        <v>0</v>
      </c>
      <c r="G30" s="20">
        <v>0</v>
      </c>
      <c r="H30" s="14">
        <v>71694.720000000001</v>
      </c>
      <c r="I30" s="14">
        <v>0</v>
      </c>
      <c r="J30" s="15">
        <f t="shared" si="0"/>
        <v>71694.720000000001</v>
      </c>
      <c r="K30" s="15">
        <f t="shared" si="1"/>
        <v>0</v>
      </c>
      <c r="L30" s="15">
        <f t="shared" si="2"/>
        <v>0</v>
      </c>
      <c r="M30" s="15">
        <f t="shared" si="3"/>
        <v>0</v>
      </c>
    </row>
    <row r="31" spans="1:13" x14ac:dyDescent="0.25">
      <c r="A31" s="12">
        <v>0</v>
      </c>
      <c r="B31" s="19" t="s">
        <v>53</v>
      </c>
      <c r="C31" s="13" t="s">
        <v>54</v>
      </c>
      <c r="D31" s="20">
        <v>10400</v>
      </c>
      <c r="E31" s="20">
        <v>0</v>
      </c>
      <c r="F31" s="20">
        <v>7600</v>
      </c>
      <c r="G31" s="20">
        <v>0</v>
      </c>
      <c r="H31" s="14">
        <v>7624</v>
      </c>
      <c r="I31" s="14">
        <v>0</v>
      </c>
      <c r="J31" s="15">
        <f t="shared" si="0"/>
        <v>24</v>
      </c>
      <c r="K31" s="15">
        <f t="shared" si="1"/>
        <v>0</v>
      </c>
      <c r="L31" s="15">
        <f t="shared" si="2"/>
        <v>100.31578947368421</v>
      </c>
      <c r="M31" s="15">
        <f t="shared" si="3"/>
        <v>0</v>
      </c>
    </row>
    <row r="32" spans="1:13" x14ac:dyDescent="0.25">
      <c r="A32" s="12">
        <v>0</v>
      </c>
      <c r="B32" s="19" t="s">
        <v>55</v>
      </c>
      <c r="C32" s="13" t="s">
        <v>56</v>
      </c>
      <c r="D32" s="20">
        <v>1832970</v>
      </c>
      <c r="E32" s="20">
        <v>0</v>
      </c>
      <c r="F32" s="20">
        <v>1378348</v>
      </c>
      <c r="G32" s="20">
        <v>0</v>
      </c>
      <c r="H32" s="14">
        <v>1852394.7</v>
      </c>
      <c r="I32" s="14">
        <v>0</v>
      </c>
      <c r="J32" s="15">
        <f t="shared" si="0"/>
        <v>474046.69999999995</v>
      </c>
      <c r="K32" s="15">
        <f t="shared" si="1"/>
        <v>0</v>
      </c>
      <c r="L32" s="15">
        <f t="shared" si="2"/>
        <v>134.3923813144431</v>
      </c>
      <c r="M32" s="15">
        <f t="shared" si="3"/>
        <v>0</v>
      </c>
    </row>
    <row r="33" spans="1:13" x14ac:dyDescent="0.25">
      <c r="A33" s="12">
        <v>0</v>
      </c>
      <c r="B33" s="19" t="s">
        <v>57</v>
      </c>
      <c r="C33" s="13" t="s">
        <v>58</v>
      </c>
      <c r="D33" s="20">
        <v>12961970</v>
      </c>
      <c r="E33" s="20">
        <v>0</v>
      </c>
      <c r="F33" s="20">
        <v>9086360</v>
      </c>
      <c r="G33" s="20">
        <v>0</v>
      </c>
      <c r="H33" s="14">
        <v>11197052.210000001</v>
      </c>
      <c r="I33" s="14">
        <v>0</v>
      </c>
      <c r="J33" s="15">
        <f t="shared" si="0"/>
        <v>2110692.2100000009</v>
      </c>
      <c r="K33" s="15">
        <f t="shared" si="1"/>
        <v>0</v>
      </c>
      <c r="L33" s="15">
        <f t="shared" si="2"/>
        <v>123.2292382208057</v>
      </c>
      <c r="M33" s="15">
        <f t="shared" si="3"/>
        <v>0</v>
      </c>
    </row>
    <row r="34" spans="1:13" ht="75" x14ac:dyDescent="0.25">
      <c r="A34" s="12">
        <v>0</v>
      </c>
      <c r="B34" s="19" t="s">
        <v>59</v>
      </c>
      <c r="C34" s="13" t="s">
        <v>60</v>
      </c>
      <c r="D34" s="20">
        <v>9844992</v>
      </c>
      <c r="E34" s="20">
        <v>0</v>
      </c>
      <c r="F34" s="20">
        <v>7237373</v>
      </c>
      <c r="G34" s="20">
        <v>0</v>
      </c>
      <c r="H34" s="14">
        <v>9129716.8699999992</v>
      </c>
      <c r="I34" s="14">
        <v>0</v>
      </c>
      <c r="J34" s="15">
        <f t="shared" si="0"/>
        <v>1892343.8699999992</v>
      </c>
      <c r="K34" s="15">
        <f t="shared" si="1"/>
        <v>0</v>
      </c>
      <c r="L34" s="15">
        <f t="shared" si="2"/>
        <v>126.14683352647431</v>
      </c>
      <c r="M34" s="15">
        <f t="shared" si="3"/>
        <v>0</v>
      </c>
    </row>
    <row r="35" spans="1:13" ht="75" x14ac:dyDescent="0.25">
      <c r="A35" s="12">
        <v>0</v>
      </c>
      <c r="B35" s="19" t="s">
        <v>61</v>
      </c>
      <c r="C35" s="13" t="s">
        <v>62</v>
      </c>
      <c r="D35" s="20">
        <v>0</v>
      </c>
      <c r="E35" s="20">
        <v>27500</v>
      </c>
      <c r="F35" s="20">
        <v>0</v>
      </c>
      <c r="G35" s="20">
        <v>21740</v>
      </c>
      <c r="H35" s="14">
        <v>0</v>
      </c>
      <c r="I35" s="14">
        <v>14346.98</v>
      </c>
      <c r="J35" s="15">
        <f t="shared" si="0"/>
        <v>0</v>
      </c>
      <c r="K35" s="15">
        <f t="shared" si="1"/>
        <v>-7393.02</v>
      </c>
      <c r="L35" s="15">
        <f t="shared" si="2"/>
        <v>0</v>
      </c>
      <c r="M35" s="15">
        <f t="shared" si="3"/>
        <v>65.993468261269555</v>
      </c>
    </row>
    <row r="36" spans="1:13" ht="30" x14ac:dyDescent="0.25">
      <c r="A36" s="12">
        <v>0</v>
      </c>
      <c r="B36" s="19" t="s">
        <v>63</v>
      </c>
      <c r="C36" s="13" t="s">
        <v>64</v>
      </c>
      <c r="D36" s="20">
        <v>0</v>
      </c>
      <c r="E36" s="20">
        <v>11400</v>
      </c>
      <c r="F36" s="20">
        <v>0</v>
      </c>
      <c r="G36" s="20">
        <v>9500</v>
      </c>
      <c r="H36" s="14">
        <v>0</v>
      </c>
      <c r="I36" s="14">
        <v>2200.17</v>
      </c>
      <c r="J36" s="15">
        <f t="shared" si="0"/>
        <v>0</v>
      </c>
      <c r="K36" s="15">
        <f t="shared" si="1"/>
        <v>-7299.83</v>
      </c>
      <c r="L36" s="15">
        <f t="shared" si="2"/>
        <v>0</v>
      </c>
      <c r="M36" s="15">
        <f t="shared" si="3"/>
        <v>23.159684210526315</v>
      </c>
    </row>
    <row r="37" spans="1:13" ht="60" x14ac:dyDescent="0.25">
      <c r="A37" s="12">
        <v>0</v>
      </c>
      <c r="B37" s="19" t="s">
        <v>65</v>
      </c>
      <c r="C37" s="13" t="s">
        <v>66</v>
      </c>
      <c r="D37" s="20">
        <v>0</v>
      </c>
      <c r="E37" s="20">
        <v>25400</v>
      </c>
      <c r="F37" s="20">
        <v>0</v>
      </c>
      <c r="G37" s="20">
        <v>12280</v>
      </c>
      <c r="H37" s="14">
        <v>0</v>
      </c>
      <c r="I37" s="14">
        <v>11531.75</v>
      </c>
      <c r="J37" s="15">
        <f t="shared" si="0"/>
        <v>0</v>
      </c>
      <c r="K37" s="15">
        <f t="shared" si="1"/>
        <v>-748.25</v>
      </c>
      <c r="L37" s="15">
        <f t="shared" si="2"/>
        <v>0</v>
      </c>
      <c r="M37" s="15">
        <f t="shared" si="3"/>
        <v>93.906758957654716</v>
      </c>
    </row>
    <row r="38" spans="1:13" ht="45" x14ac:dyDescent="0.25">
      <c r="A38" s="12">
        <v>0</v>
      </c>
      <c r="B38" s="19" t="s">
        <v>67</v>
      </c>
      <c r="C38" s="13" t="s">
        <v>68</v>
      </c>
      <c r="D38" s="20">
        <v>30000</v>
      </c>
      <c r="E38" s="20">
        <v>0</v>
      </c>
      <c r="F38" s="20">
        <v>20000</v>
      </c>
      <c r="G38" s="20">
        <v>0</v>
      </c>
      <c r="H38" s="14">
        <v>34116.6</v>
      </c>
      <c r="I38" s="14">
        <v>0</v>
      </c>
      <c r="J38" s="15">
        <f t="shared" si="0"/>
        <v>14116.599999999999</v>
      </c>
      <c r="K38" s="15">
        <f t="shared" si="1"/>
        <v>0</v>
      </c>
      <c r="L38" s="15">
        <f t="shared" si="2"/>
        <v>170.583</v>
      </c>
      <c r="M38" s="15">
        <f t="shared" si="3"/>
        <v>0</v>
      </c>
    </row>
    <row r="39" spans="1:13" x14ac:dyDescent="0.25">
      <c r="A39" s="12">
        <v>0</v>
      </c>
      <c r="B39" s="19" t="s">
        <v>69</v>
      </c>
      <c r="C39" s="13" t="s">
        <v>70</v>
      </c>
      <c r="D39" s="20">
        <v>0</v>
      </c>
      <c r="E39" s="20">
        <v>0</v>
      </c>
      <c r="F39" s="20">
        <v>0</v>
      </c>
      <c r="G39" s="20">
        <v>0</v>
      </c>
      <c r="H39" s="14">
        <v>46902</v>
      </c>
      <c r="I39" s="14">
        <v>0</v>
      </c>
      <c r="J39" s="15">
        <f t="shared" si="0"/>
        <v>46902</v>
      </c>
      <c r="K39" s="15">
        <f t="shared" si="1"/>
        <v>0</v>
      </c>
      <c r="L39" s="15">
        <f t="shared" si="2"/>
        <v>0</v>
      </c>
      <c r="M39" s="15">
        <f t="shared" si="3"/>
        <v>0</v>
      </c>
    </row>
    <row r="40" spans="1:13" ht="90" x14ac:dyDescent="0.25">
      <c r="A40" s="12">
        <v>0</v>
      </c>
      <c r="B40" s="19" t="s">
        <v>71</v>
      </c>
      <c r="C40" s="13" t="s">
        <v>72</v>
      </c>
      <c r="D40" s="20">
        <v>0</v>
      </c>
      <c r="E40" s="20">
        <v>0</v>
      </c>
      <c r="F40" s="20">
        <v>0</v>
      </c>
      <c r="G40" s="20">
        <v>0</v>
      </c>
      <c r="H40" s="14">
        <v>88183.07</v>
      </c>
      <c r="I40" s="14">
        <v>0</v>
      </c>
      <c r="J40" s="15">
        <f t="shared" si="0"/>
        <v>88183.07</v>
      </c>
      <c r="K40" s="15">
        <f t="shared" si="1"/>
        <v>0</v>
      </c>
      <c r="L40" s="15">
        <f t="shared" si="2"/>
        <v>0</v>
      </c>
      <c r="M40" s="15">
        <f t="shared" si="3"/>
        <v>0</v>
      </c>
    </row>
    <row r="41" spans="1:13" ht="60" x14ac:dyDescent="0.25">
      <c r="A41" s="12">
        <v>0</v>
      </c>
      <c r="B41" s="19" t="s">
        <v>73</v>
      </c>
      <c r="C41" s="13" t="s">
        <v>74</v>
      </c>
      <c r="D41" s="20">
        <v>408000</v>
      </c>
      <c r="E41" s="20">
        <v>0</v>
      </c>
      <c r="F41" s="20">
        <v>306000</v>
      </c>
      <c r="G41" s="20">
        <v>0</v>
      </c>
      <c r="H41" s="14">
        <v>133848.14000000001</v>
      </c>
      <c r="I41" s="14">
        <v>0</v>
      </c>
      <c r="J41" s="15">
        <f t="shared" ref="J41:J72" si="4">H41-F41</f>
        <v>-172151.86</v>
      </c>
      <c r="K41" s="15">
        <f t="shared" ref="K41:K72" si="5">I41-G41</f>
        <v>0</v>
      </c>
      <c r="L41" s="15">
        <f t="shared" ref="L41:L72" si="6">IF(F41=0,0,H41/F41*100)</f>
        <v>43.741222222222227</v>
      </c>
      <c r="M41" s="15">
        <f t="shared" ref="M41:M72" si="7">IF(G41=0,0,I41/G41*100)</f>
        <v>0</v>
      </c>
    </row>
    <row r="42" spans="1:13" ht="60" x14ac:dyDescent="0.25">
      <c r="A42" s="12">
        <v>0</v>
      </c>
      <c r="B42" s="19" t="s">
        <v>75</v>
      </c>
      <c r="C42" s="13" t="s">
        <v>76</v>
      </c>
      <c r="D42" s="20">
        <v>40090</v>
      </c>
      <c r="E42" s="20">
        <v>0</v>
      </c>
      <c r="F42" s="20">
        <v>31220</v>
      </c>
      <c r="G42" s="20">
        <v>0</v>
      </c>
      <c r="H42" s="14">
        <v>15080</v>
      </c>
      <c r="I42" s="14">
        <v>0</v>
      </c>
      <c r="J42" s="15">
        <f t="shared" si="4"/>
        <v>-16140</v>
      </c>
      <c r="K42" s="15">
        <f t="shared" si="5"/>
        <v>0</v>
      </c>
      <c r="L42" s="15">
        <f t="shared" si="6"/>
        <v>48.302370275464448</v>
      </c>
      <c r="M42" s="15">
        <f t="shared" si="7"/>
        <v>0</v>
      </c>
    </row>
    <row r="43" spans="1:13" x14ac:dyDescent="0.25">
      <c r="A43" s="12">
        <v>0</v>
      </c>
      <c r="B43" s="19" t="s">
        <v>77</v>
      </c>
      <c r="C43" s="13" t="s">
        <v>78</v>
      </c>
      <c r="D43" s="20">
        <v>2700000</v>
      </c>
      <c r="E43" s="20">
        <v>0</v>
      </c>
      <c r="F43" s="20">
        <v>2074481</v>
      </c>
      <c r="G43" s="20">
        <v>0</v>
      </c>
      <c r="H43" s="14">
        <v>916153.2</v>
      </c>
      <c r="I43" s="14">
        <v>0</v>
      </c>
      <c r="J43" s="15">
        <f t="shared" si="4"/>
        <v>-1158327.8</v>
      </c>
      <c r="K43" s="15">
        <f t="shared" si="5"/>
        <v>0</v>
      </c>
      <c r="L43" s="15">
        <f t="shared" si="6"/>
        <v>44.163007518507037</v>
      </c>
      <c r="M43" s="15">
        <f t="shared" si="7"/>
        <v>0</v>
      </c>
    </row>
    <row r="44" spans="1:13" ht="30" x14ac:dyDescent="0.25">
      <c r="A44" s="12">
        <v>0</v>
      </c>
      <c r="B44" s="19" t="s">
        <v>79</v>
      </c>
      <c r="C44" s="13" t="s">
        <v>80</v>
      </c>
      <c r="D44" s="20">
        <v>99660</v>
      </c>
      <c r="E44" s="20">
        <v>0</v>
      </c>
      <c r="F44" s="20">
        <v>69240</v>
      </c>
      <c r="G44" s="20">
        <v>0</v>
      </c>
      <c r="H44" s="14">
        <v>60606.26</v>
      </c>
      <c r="I44" s="14">
        <v>0</v>
      </c>
      <c r="J44" s="15">
        <f t="shared" si="4"/>
        <v>-8633.739999999998</v>
      </c>
      <c r="K44" s="15">
        <f t="shared" si="5"/>
        <v>0</v>
      </c>
      <c r="L44" s="15">
        <f t="shared" si="6"/>
        <v>87.530704794916232</v>
      </c>
      <c r="M44" s="15">
        <f t="shared" si="7"/>
        <v>0</v>
      </c>
    </row>
    <row r="45" spans="1:13" ht="45" x14ac:dyDescent="0.25">
      <c r="A45" s="12">
        <v>0</v>
      </c>
      <c r="B45" s="19" t="s">
        <v>81</v>
      </c>
      <c r="C45" s="13" t="s">
        <v>82</v>
      </c>
      <c r="D45" s="20">
        <v>848</v>
      </c>
      <c r="E45" s="20">
        <v>0</v>
      </c>
      <c r="F45" s="20">
        <v>848</v>
      </c>
      <c r="G45" s="20">
        <v>0</v>
      </c>
      <c r="H45" s="14">
        <v>850</v>
      </c>
      <c r="I45" s="14">
        <v>0</v>
      </c>
      <c r="J45" s="15">
        <f t="shared" si="4"/>
        <v>2</v>
      </c>
      <c r="K45" s="15">
        <f t="shared" si="5"/>
        <v>0</v>
      </c>
      <c r="L45" s="15">
        <f t="shared" si="6"/>
        <v>100.23584905660377</v>
      </c>
      <c r="M45" s="15">
        <f t="shared" si="7"/>
        <v>0</v>
      </c>
    </row>
    <row r="46" spans="1:13" ht="60" x14ac:dyDescent="0.25">
      <c r="A46" s="12">
        <v>0</v>
      </c>
      <c r="B46" s="19" t="s">
        <v>83</v>
      </c>
      <c r="C46" s="13" t="s">
        <v>84</v>
      </c>
      <c r="D46" s="20">
        <v>4000</v>
      </c>
      <c r="E46" s="20">
        <v>0</v>
      </c>
      <c r="F46" s="20">
        <v>2970</v>
      </c>
      <c r="G46" s="20">
        <v>0</v>
      </c>
      <c r="H46" s="14">
        <v>1579.69</v>
      </c>
      <c r="I46" s="14">
        <v>0</v>
      </c>
      <c r="J46" s="15">
        <f t="shared" si="4"/>
        <v>-1390.31</v>
      </c>
      <c r="K46" s="15">
        <f t="shared" si="5"/>
        <v>0</v>
      </c>
      <c r="L46" s="15">
        <f t="shared" si="6"/>
        <v>53.188215488215484</v>
      </c>
      <c r="M46" s="15">
        <f t="shared" si="7"/>
        <v>0</v>
      </c>
    </row>
    <row r="47" spans="1:13" ht="45" x14ac:dyDescent="0.25">
      <c r="A47" s="12">
        <v>0</v>
      </c>
      <c r="B47" s="19" t="s">
        <v>85</v>
      </c>
      <c r="C47" s="13" t="s">
        <v>86</v>
      </c>
      <c r="D47" s="20">
        <v>7106</v>
      </c>
      <c r="E47" s="20">
        <v>0</v>
      </c>
      <c r="F47" s="20">
        <v>5304</v>
      </c>
      <c r="G47" s="20">
        <v>0</v>
      </c>
      <c r="H47" s="14">
        <v>0</v>
      </c>
      <c r="I47" s="14">
        <v>0</v>
      </c>
      <c r="J47" s="15">
        <f t="shared" si="4"/>
        <v>-5304</v>
      </c>
      <c r="K47" s="15">
        <f t="shared" si="5"/>
        <v>0</v>
      </c>
      <c r="L47" s="15">
        <f t="shared" si="6"/>
        <v>0</v>
      </c>
      <c r="M47" s="15">
        <f t="shared" si="7"/>
        <v>0</v>
      </c>
    </row>
    <row r="48" spans="1:13" ht="90" x14ac:dyDescent="0.25">
      <c r="A48" s="12">
        <v>0</v>
      </c>
      <c r="B48" s="19" t="s">
        <v>87</v>
      </c>
      <c r="C48" s="13" t="s">
        <v>88</v>
      </c>
      <c r="D48" s="20">
        <v>0</v>
      </c>
      <c r="E48" s="20">
        <v>0</v>
      </c>
      <c r="F48" s="20">
        <v>0</v>
      </c>
      <c r="G48" s="20">
        <v>0</v>
      </c>
      <c r="H48" s="14">
        <v>4468.71</v>
      </c>
      <c r="I48" s="14">
        <v>0</v>
      </c>
      <c r="J48" s="15">
        <f t="shared" si="4"/>
        <v>4468.71</v>
      </c>
      <c r="K48" s="15">
        <f t="shared" si="5"/>
        <v>0</v>
      </c>
      <c r="L48" s="15">
        <f t="shared" si="6"/>
        <v>0</v>
      </c>
      <c r="M48" s="15">
        <f t="shared" si="7"/>
        <v>0</v>
      </c>
    </row>
    <row r="49" spans="1:13" x14ac:dyDescent="0.25">
      <c r="A49" s="12">
        <v>0</v>
      </c>
      <c r="B49" s="19" t="s">
        <v>89</v>
      </c>
      <c r="C49" s="13" t="s">
        <v>90</v>
      </c>
      <c r="D49" s="20">
        <v>1109110</v>
      </c>
      <c r="E49" s="20">
        <v>0</v>
      </c>
      <c r="F49" s="20">
        <v>1109110</v>
      </c>
      <c r="G49" s="20">
        <v>0</v>
      </c>
      <c r="H49" s="14">
        <v>1367987.16</v>
      </c>
      <c r="I49" s="14">
        <v>0</v>
      </c>
      <c r="J49" s="15">
        <f t="shared" si="4"/>
        <v>258877.15999999992</v>
      </c>
      <c r="K49" s="15">
        <f t="shared" si="5"/>
        <v>0</v>
      </c>
      <c r="L49" s="15">
        <f t="shared" si="6"/>
        <v>123.34098150769535</v>
      </c>
      <c r="M49" s="15">
        <f t="shared" si="7"/>
        <v>0</v>
      </c>
    </row>
    <row r="50" spans="1:13" ht="60" x14ac:dyDescent="0.25">
      <c r="A50" s="12">
        <v>0</v>
      </c>
      <c r="B50" s="19" t="s">
        <v>91</v>
      </c>
      <c r="C50" s="13" t="s">
        <v>92</v>
      </c>
      <c r="D50" s="20">
        <v>0</v>
      </c>
      <c r="E50" s="20">
        <v>0</v>
      </c>
      <c r="F50" s="20">
        <v>0</v>
      </c>
      <c r="G50" s="20">
        <v>0</v>
      </c>
      <c r="H50" s="14">
        <v>0</v>
      </c>
      <c r="I50" s="14">
        <v>29602.82</v>
      </c>
      <c r="J50" s="15">
        <f t="shared" si="4"/>
        <v>0</v>
      </c>
      <c r="K50" s="15">
        <f t="shared" si="5"/>
        <v>29602.82</v>
      </c>
      <c r="L50" s="15">
        <f t="shared" si="6"/>
        <v>0</v>
      </c>
      <c r="M50" s="15">
        <f t="shared" si="7"/>
        <v>0</v>
      </c>
    </row>
    <row r="51" spans="1:13" ht="30" x14ac:dyDescent="0.25">
      <c r="A51" s="12">
        <v>0</v>
      </c>
      <c r="B51" s="19" t="s">
        <v>93</v>
      </c>
      <c r="C51" s="13" t="s">
        <v>94</v>
      </c>
      <c r="D51" s="20">
        <v>0</v>
      </c>
      <c r="E51" s="20">
        <v>4035370</v>
      </c>
      <c r="F51" s="20">
        <v>0</v>
      </c>
      <c r="G51" s="20">
        <v>3026527.5</v>
      </c>
      <c r="H51" s="14">
        <v>0</v>
      </c>
      <c r="I51" s="14">
        <v>721924.5</v>
      </c>
      <c r="J51" s="15">
        <f t="shared" si="4"/>
        <v>0</v>
      </c>
      <c r="K51" s="15">
        <f t="shared" si="5"/>
        <v>-2304603</v>
      </c>
      <c r="L51" s="15">
        <f t="shared" si="6"/>
        <v>0</v>
      </c>
      <c r="M51" s="15">
        <f t="shared" si="7"/>
        <v>23.85322783288769</v>
      </c>
    </row>
    <row r="52" spans="1:13" ht="45" x14ac:dyDescent="0.25">
      <c r="A52" s="12">
        <v>0</v>
      </c>
      <c r="B52" s="19" t="s">
        <v>95</v>
      </c>
      <c r="C52" s="13" t="s">
        <v>96</v>
      </c>
      <c r="D52" s="20">
        <v>0</v>
      </c>
      <c r="E52" s="20">
        <v>405114</v>
      </c>
      <c r="F52" s="20">
        <v>0</v>
      </c>
      <c r="G52" s="20">
        <v>303835.5</v>
      </c>
      <c r="H52" s="14">
        <v>0</v>
      </c>
      <c r="I52" s="14">
        <v>219714.44</v>
      </c>
      <c r="J52" s="15">
        <f t="shared" si="4"/>
        <v>0</v>
      </c>
      <c r="K52" s="15">
        <f t="shared" si="5"/>
        <v>-84121.06</v>
      </c>
      <c r="L52" s="15">
        <f t="shared" si="6"/>
        <v>0</v>
      </c>
      <c r="M52" s="15">
        <f t="shared" si="7"/>
        <v>72.313617072396084</v>
      </c>
    </row>
    <row r="53" spans="1:13" ht="45" x14ac:dyDescent="0.25">
      <c r="A53" s="12">
        <v>0</v>
      </c>
      <c r="B53" s="19" t="s">
        <v>97</v>
      </c>
      <c r="C53" s="13" t="s">
        <v>98</v>
      </c>
      <c r="D53" s="20">
        <v>0</v>
      </c>
      <c r="E53" s="20">
        <v>30000</v>
      </c>
      <c r="F53" s="20">
        <v>0</v>
      </c>
      <c r="G53" s="20">
        <v>22500</v>
      </c>
      <c r="H53" s="14">
        <v>0</v>
      </c>
      <c r="I53" s="14">
        <v>170015.26</v>
      </c>
      <c r="J53" s="15">
        <f t="shared" si="4"/>
        <v>0</v>
      </c>
      <c r="K53" s="15">
        <f t="shared" si="5"/>
        <v>147515.26</v>
      </c>
      <c r="L53" s="15">
        <f t="shared" si="6"/>
        <v>0</v>
      </c>
      <c r="M53" s="15">
        <f t="shared" si="7"/>
        <v>755.62337777777782</v>
      </c>
    </row>
    <row r="54" spans="1:13" x14ac:dyDescent="0.25">
      <c r="A54" s="12">
        <v>0</v>
      </c>
      <c r="B54" s="19" t="s">
        <v>99</v>
      </c>
      <c r="C54" s="13" t="s">
        <v>100</v>
      </c>
      <c r="D54" s="20">
        <v>0</v>
      </c>
      <c r="E54" s="20">
        <v>0</v>
      </c>
      <c r="F54" s="20">
        <v>0</v>
      </c>
      <c r="G54" s="20">
        <v>0</v>
      </c>
      <c r="H54" s="14">
        <v>0</v>
      </c>
      <c r="I54" s="14">
        <v>6849118.0999999996</v>
      </c>
      <c r="J54" s="15">
        <f t="shared" si="4"/>
        <v>0</v>
      </c>
      <c r="K54" s="15">
        <f t="shared" si="5"/>
        <v>6849118.0999999996</v>
      </c>
      <c r="L54" s="15">
        <f t="shared" si="6"/>
        <v>0</v>
      </c>
      <c r="M54" s="15">
        <f t="shared" si="7"/>
        <v>0</v>
      </c>
    </row>
    <row r="55" spans="1:13" ht="90" x14ac:dyDescent="0.25">
      <c r="A55" s="12">
        <v>0</v>
      </c>
      <c r="B55" s="19" t="s">
        <v>101</v>
      </c>
      <c r="C55" s="13" t="s">
        <v>102</v>
      </c>
      <c r="D55" s="20">
        <v>0</v>
      </c>
      <c r="E55" s="20">
        <v>600000</v>
      </c>
      <c r="F55" s="20">
        <v>0</v>
      </c>
      <c r="G55" s="20">
        <v>450000</v>
      </c>
      <c r="H55" s="14">
        <v>0</v>
      </c>
      <c r="I55" s="14">
        <v>2232177.9700000002</v>
      </c>
      <c r="J55" s="15">
        <f t="shared" si="4"/>
        <v>0</v>
      </c>
      <c r="K55" s="15">
        <f t="shared" si="5"/>
        <v>1782177.9700000002</v>
      </c>
      <c r="L55" s="15">
        <f t="shared" si="6"/>
        <v>0</v>
      </c>
      <c r="M55" s="15">
        <f t="shared" si="7"/>
        <v>496.03954888888893</v>
      </c>
    </row>
    <row r="56" spans="1:13" ht="75" x14ac:dyDescent="0.25">
      <c r="A56" s="12">
        <v>0</v>
      </c>
      <c r="B56" s="19" t="s">
        <v>103</v>
      </c>
      <c r="C56" s="13" t="s">
        <v>104</v>
      </c>
      <c r="D56" s="20">
        <v>0</v>
      </c>
      <c r="E56" s="20">
        <v>0</v>
      </c>
      <c r="F56" s="20">
        <v>0</v>
      </c>
      <c r="G56" s="20">
        <v>0</v>
      </c>
      <c r="H56" s="14">
        <v>25620</v>
      </c>
      <c r="I56" s="14">
        <v>0</v>
      </c>
      <c r="J56" s="15">
        <f t="shared" si="4"/>
        <v>25620</v>
      </c>
      <c r="K56" s="15">
        <f t="shared" si="5"/>
        <v>0</v>
      </c>
      <c r="L56" s="15">
        <f t="shared" si="6"/>
        <v>0</v>
      </c>
      <c r="M56" s="15">
        <f t="shared" si="7"/>
        <v>0</v>
      </c>
    </row>
    <row r="57" spans="1:13" ht="75" x14ac:dyDescent="0.25">
      <c r="A57" s="12">
        <v>0</v>
      </c>
      <c r="B57" s="19" t="s">
        <v>105</v>
      </c>
      <c r="C57" s="13" t="s">
        <v>106</v>
      </c>
      <c r="D57" s="20">
        <v>0</v>
      </c>
      <c r="E57" s="20">
        <v>649815</v>
      </c>
      <c r="F57" s="20">
        <v>0</v>
      </c>
      <c r="G57" s="20">
        <v>519852</v>
      </c>
      <c r="H57" s="14">
        <v>0</v>
      </c>
      <c r="I57" s="14">
        <v>921785</v>
      </c>
      <c r="J57" s="15">
        <f t="shared" si="4"/>
        <v>0</v>
      </c>
      <c r="K57" s="15">
        <f t="shared" si="5"/>
        <v>401933</v>
      </c>
      <c r="L57" s="15">
        <f t="shared" si="6"/>
        <v>0</v>
      </c>
      <c r="M57" s="15">
        <f t="shared" si="7"/>
        <v>177.31681324684718</v>
      </c>
    </row>
    <row r="58" spans="1:13" x14ac:dyDescent="0.25">
      <c r="A58" s="12">
        <v>0</v>
      </c>
      <c r="B58" s="19" t="s">
        <v>107</v>
      </c>
      <c r="C58" s="13" t="s">
        <v>108</v>
      </c>
      <c r="D58" s="20">
        <v>19815100</v>
      </c>
      <c r="E58" s="20">
        <v>0</v>
      </c>
      <c r="F58" s="20">
        <v>14861700</v>
      </c>
      <c r="G58" s="20">
        <v>0</v>
      </c>
      <c r="H58" s="14">
        <v>14861700</v>
      </c>
      <c r="I58" s="14">
        <v>0</v>
      </c>
      <c r="J58" s="15">
        <f t="shared" si="4"/>
        <v>0</v>
      </c>
      <c r="K58" s="15">
        <f t="shared" si="5"/>
        <v>0</v>
      </c>
      <c r="L58" s="15">
        <f t="shared" si="6"/>
        <v>100</v>
      </c>
      <c r="M58" s="15">
        <f t="shared" si="7"/>
        <v>0</v>
      </c>
    </row>
    <row r="59" spans="1:13" ht="30" x14ac:dyDescent="0.25">
      <c r="A59" s="12">
        <v>0</v>
      </c>
      <c r="B59" s="19" t="s">
        <v>109</v>
      </c>
      <c r="C59" s="13" t="s">
        <v>110</v>
      </c>
      <c r="D59" s="20">
        <v>49284000</v>
      </c>
      <c r="E59" s="20">
        <v>3358100</v>
      </c>
      <c r="F59" s="20">
        <v>37191600</v>
      </c>
      <c r="G59" s="20">
        <v>3358100</v>
      </c>
      <c r="H59" s="14">
        <v>37191600</v>
      </c>
      <c r="I59" s="14">
        <v>3358100</v>
      </c>
      <c r="J59" s="15">
        <f t="shared" si="4"/>
        <v>0</v>
      </c>
      <c r="K59" s="15">
        <f t="shared" si="5"/>
        <v>0</v>
      </c>
      <c r="L59" s="15">
        <f t="shared" si="6"/>
        <v>100</v>
      </c>
      <c r="M59" s="15">
        <f t="shared" si="7"/>
        <v>100</v>
      </c>
    </row>
    <row r="60" spans="1:13" ht="45" x14ac:dyDescent="0.25">
      <c r="A60" s="12">
        <v>0</v>
      </c>
      <c r="B60" s="19" t="s">
        <v>111</v>
      </c>
      <c r="C60" s="13" t="s">
        <v>112</v>
      </c>
      <c r="D60" s="20">
        <v>0</v>
      </c>
      <c r="E60" s="20">
        <v>0</v>
      </c>
      <c r="F60" s="20">
        <v>0</v>
      </c>
      <c r="G60" s="20">
        <v>0</v>
      </c>
      <c r="H60" s="14">
        <v>0</v>
      </c>
      <c r="I60" s="14">
        <v>0</v>
      </c>
      <c r="J60" s="15">
        <f t="shared" si="4"/>
        <v>0</v>
      </c>
      <c r="K60" s="15">
        <f t="shared" si="5"/>
        <v>0</v>
      </c>
      <c r="L60" s="15">
        <f t="shared" si="6"/>
        <v>0</v>
      </c>
      <c r="M60" s="15">
        <f t="shared" si="7"/>
        <v>0</v>
      </c>
    </row>
    <row r="61" spans="1:13" ht="45" x14ac:dyDescent="0.25">
      <c r="A61" s="12">
        <v>0</v>
      </c>
      <c r="B61" s="19" t="s">
        <v>113</v>
      </c>
      <c r="C61" s="13" t="s">
        <v>114</v>
      </c>
      <c r="D61" s="20">
        <v>48700</v>
      </c>
      <c r="E61" s="20">
        <v>30800</v>
      </c>
      <c r="F61" s="20">
        <v>34300</v>
      </c>
      <c r="G61" s="20">
        <v>7700</v>
      </c>
      <c r="H61" s="14">
        <v>34300</v>
      </c>
      <c r="I61" s="14">
        <v>7700</v>
      </c>
      <c r="J61" s="15">
        <f t="shared" si="4"/>
        <v>0</v>
      </c>
      <c r="K61" s="15">
        <f t="shared" si="5"/>
        <v>0</v>
      </c>
      <c r="L61" s="15">
        <f t="shared" si="6"/>
        <v>100</v>
      </c>
      <c r="M61" s="15">
        <f t="shared" si="7"/>
        <v>100</v>
      </c>
    </row>
    <row r="62" spans="1:13" ht="75" x14ac:dyDescent="0.25">
      <c r="A62" s="12">
        <v>0</v>
      </c>
      <c r="B62" s="19" t="s">
        <v>115</v>
      </c>
      <c r="C62" s="13" t="s">
        <v>116</v>
      </c>
      <c r="D62" s="20">
        <v>845300</v>
      </c>
      <c r="E62" s="20">
        <v>0</v>
      </c>
      <c r="F62" s="20">
        <v>845300</v>
      </c>
      <c r="G62" s="20">
        <v>0</v>
      </c>
      <c r="H62" s="14">
        <v>845300</v>
      </c>
      <c r="I62" s="14">
        <v>0</v>
      </c>
      <c r="J62" s="15">
        <f t="shared" si="4"/>
        <v>0</v>
      </c>
      <c r="K62" s="15">
        <f t="shared" si="5"/>
        <v>0</v>
      </c>
      <c r="L62" s="15">
        <f t="shared" si="6"/>
        <v>100</v>
      </c>
      <c r="M62" s="15">
        <f t="shared" si="7"/>
        <v>0</v>
      </c>
    </row>
    <row r="63" spans="1:13" ht="45" x14ac:dyDescent="0.25">
      <c r="A63" s="12">
        <v>0</v>
      </c>
      <c r="B63" s="19" t="s">
        <v>117</v>
      </c>
      <c r="C63" s="13" t="s">
        <v>118</v>
      </c>
      <c r="D63" s="20">
        <v>5816000</v>
      </c>
      <c r="E63" s="20">
        <v>0</v>
      </c>
      <c r="F63" s="20">
        <v>3297700</v>
      </c>
      <c r="G63" s="20">
        <v>0</v>
      </c>
      <c r="H63" s="14">
        <v>3297700</v>
      </c>
      <c r="I63" s="14">
        <v>0</v>
      </c>
      <c r="J63" s="15">
        <f t="shared" si="4"/>
        <v>0</v>
      </c>
      <c r="K63" s="15">
        <f t="shared" si="5"/>
        <v>0</v>
      </c>
      <c r="L63" s="15">
        <f t="shared" si="6"/>
        <v>100</v>
      </c>
      <c r="M63" s="15">
        <f t="shared" si="7"/>
        <v>0</v>
      </c>
    </row>
    <row r="64" spans="1:13" ht="75" x14ac:dyDescent="0.25">
      <c r="A64" s="12">
        <v>0</v>
      </c>
      <c r="B64" s="19" t="s">
        <v>119</v>
      </c>
      <c r="C64" s="13" t="s">
        <v>120</v>
      </c>
      <c r="D64" s="20">
        <v>0</v>
      </c>
      <c r="E64" s="20">
        <v>594500</v>
      </c>
      <c r="F64" s="20">
        <v>0</v>
      </c>
      <c r="G64" s="20">
        <v>594500</v>
      </c>
      <c r="H64" s="14">
        <v>0</v>
      </c>
      <c r="I64" s="14">
        <v>594500</v>
      </c>
      <c r="J64" s="15">
        <f t="shared" si="4"/>
        <v>0</v>
      </c>
      <c r="K64" s="15">
        <f t="shared" si="5"/>
        <v>0</v>
      </c>
      <c r="L64" s="15">
        <f t="shared" si="6"/>
        <v>0</v>
      </c>
      <c r="M64" s="15">
        <f t="shared" si="7"/>
        <v>100</v>
      </c>
    </row>
    <row r="65" spans="1:13" ht="75" x14ac:dyDescent="0.25">
      <c r="A65" s="12">
        <v>0</v>
      </c>
      <c r="B65" s="19" t="s">
        <v>121</v>
      </c>
      <c r="C65" s="13" t="s">
        <v>122</v>
      </c>
      <c r="D65" s="20">
        <v>1310000</v>
      </c>
      <c r="E65" s="20">
        <v>0</v>
      </c>
      <c r="F65" s="20">
        <v>982800</v>
      </c>
      <c r="G65" s="20">
        <v>0</v>
      </c>
      <c r="H65" s="14">
        <v>982800</v>
      </c>
      <c r="I65" s="14">
        <v>0</v>
      </c>
      <c r="J65" s="15">
        <f t="shared" si="4"/>
        <v>0</v>
      </c>
      <c r="K65" s="15">
        <f t="shared" si="5"/>
        <v>0</v>
      </c>
      <c r="L65" s="15">
        <f t="shared" si="6"/>
        <v>100</v>
      </c>
      <c r="M65" s="15">
        <f t="shared" si="7"/>
        <v>0</v>
      </c>
    </row>
    <row r="66" spans="1:13" ht="45" x14ac:dyDescent="0.25">
      <c r="A66" s="12">
        <v>0</v>
      </c>
      <c r="B66" s="19" t="s">
        <v>123</v>
      </c>
      <c r="C66" s="13" t="s">
        <v>124</v>
      </c>
      <c r="D66" s="20">
        <v>1353052</v>
      </c>
      <c r="E66" s="20">
        <v>0</v>
      </c>
      <c r="F66" s="20">
        <v>1015345</v>
      </c>
      <c r="G66" s="20">
        <v>0</v>
      </c>
      <c r="H66" s="14">
        <v>1015345</v>
      </c>
      <c r="I66" s="14">
        <v>0</v>
      </c>
      <c r="J66" s="15">
        <f t="shared" si="4"/>
        <v>0</v>
      </c>
      <c r="K66" s="15">
        <f t="shared" si="5"/>
        <v>0</v>
      </c>
      <c r="L66" s="15">
        <f t="shared" si="6"/>
        <v>100</v>
      </c>
      <c r="M66" s="15">
        <f t="shared" si="7"/>
        <v>0</v>
      </c>
    </row>
    <row r="67" spans="1:13" ht="45" x14ac:dyDescent="0.25">
      <c r="A67" s="12">
        <v>0</v>
      </c>
      <c r="B67" s="19" t="s">
        <v>125</v>
      </c>
      <c r="C67" s="13" t="s">
        <v>126</v>
      </c>
      <c r="D67" s="20">
        <v>0</v>
      </c>
      <c r="E67" s="20">
        <v>1602969</v>
      </c>
      <c r="F67" s="20">
        <v>0</v>
      </c>
      <c r="G67" s="20">
        <v>1602969</v>
      </c>
      <c r="H67" s="14">
        <v>0</v>
      </c>
      <c r="I67" s="14">
        <v>1602969</v>
      </c>
      <c r="J67" s="15">
        <f t="shared" si="4"/>
        <v>0</v>
      </c>
      <c r="K67" s="15">
        <f t="shared" si="5"/>
        <v>0</v>
      </c>
      <c r="L67" s="15">
        <f t="shared" si="6"/>
        <v>0</v>
      </c>
      <c r="M67" s="15">
        <f t="shared" si="7"/>
        <v>100</v>
      </c>
    </row>
    <row r="68" spans="1:13" x14ac:dyDescent="0.25">
      <c r="A68" s="12">
        <v>0</v>
      </c>
      <c r="B68" s="19" t="s">
        <v>127</v>
      </c>
      <c r="C68" s="13" t="s">
        <v>128</v>
      </c>
      <c r="D68" s="20">
        <v>5239345</v>
      </c>
      <c r="E68" s="20">
        <v>0</v>
      </c>
      <c r="F68" s="20">
        <v>4050954</v>
      </c>
      <c r="G68" s="20">
        <v>0</v>
      </c>
      <c r="H68" s="14">
        <v>3812828.12</v>
      </c>
      <c r="I68" s="14">
        <v>0</v>
      </c>
      <c r="J68" s="15">
        <f t="shared" si="4"/>
        <v>-238125.87999999989</v>
      </c>
      <c r="K68" s="15">
        <f t="shared" si="5"/>
        <v>0</v>
      </c>
      <c r="L68" s="15">
        <f t="shared" si="6"/>
        <v>94.121733300353455</v>
      </c>
      <c r="M68" s="15">
        <f t="shared" si="7"/>
        <v>0</v>
      </c>
    </row>
    <row r="69" spans="1:13" ht="75" x14ac:dyDescent="0.25">
      <c r="A69" s="12">
        <v>0</v>
      </c>
      <c r="B69" s="19" t="s">
        <v>129</v>
      </c>
      <c r="C69" s="13" t="s">
        <v>130</v>
      </c>
      <c r="D69" s="20">
        <v>79056</v>
      </c>
      <c r="E69" s="20">
        <v>0</v>
      </c>
      <c r="F69" s="20">
        <v>52704</v>
      </c>
      <c r="G69" s="20">
        <v>0</v>
      </c>
      <c r="H69" s="14">
        <v>26352</v>
      </c>
      <c r="I69" s="14">
        <v>0</v>
      </c>
      <c r="J69" s="15">
        <f t="shared" si="4"/>
        <v>-26352</v>
      </c>
      <c r="K69" s="15">
        <f t="shared" si="5"/>
        <v>0</v>
      </c>
      <c r="L69" s="15">
        <f t="shared" si="6"/>
        <v>50</v>
      </c>
      <c r="M69" s="15">
        <f t="shared" si="7"/>
        <v>0</v>
      </c>
    </row>
    <row r="70" spans="1:13" ht="90" x14ac:dyDescent="0.25">
      <c r="A70" s="12">
        <v>0</v>
      </c>
      <c r="B70" s="19" t="s">
        <v>131</v>
      </c>
      <c r="C70" s="13" t="s">
        <v>132</v>
      </c>
      <c r="D70" s="20">
        <v>585032</v>
      </c>
      <c r="E70" s="20">
        <v>0</v>
      </c>
      <c r="F70" s="20">
        <v>585032</v>
      </c>
      <c r="G70" s="20">
        <v>0</v>
      </c>
      <c r="H70" s="14">
        <v>120134.46</v>
      </c>
      <c r="I70" s="14">
        <v>0</v>
      </c>
      <c r="J70" s="15">
        <f t="shared" si="4"/>
        <v>-464897.54</v>
      </c>
      <c r="K70" s="15">
        <f t="shared" si="5"/>
        <v>0</v>
      </c>
      <c r="L70" s="15">
        <f t="shared" si="6"/>
        <v>20.534681863556184</v>
      </c>
      <c r="M70" s="15">
        <f t="shared" si="7"/>
        <v>0</v>
      </c>
    </row>
    <row r="71" spans="1:13" x14ac:dyDescent="0.25">
      <c r="A71" s="12">
        <v>1</v>
      </c>
      <c r="B71" s="19" t="s">
        <v>133</v>
      </c>
      <c r="C71" s="13" t="s">
        <v>134</v>
      </c>
      <c r="D71" s="20">
        <v>131185977</v>
      </c>
      <c r="E71" s="20">
        <v>5784599</v>
      </c>
      <c r="F71" s="20">
        <v>94317885</v>
      </c>
      <c r="G71" s="20">
        <v>4366235</v>
      </c>
      <c r="H71" s="14">
        <v>101977539.07999998</v>
      </c>
      <c r="I71" s="14">
        <v>11172416.99</v>
      </c>
      <c r="J71" s="15">
        <f t="shared" si="4"/>
        <v>7659654.0799999833</v>
      </c>
      <c r="K71" s="15">
        <f t="shared" si="5"/>
        <v>6806181.9900000002</v>
      </c>
      <c r="L71" s="15">
        <f t="shared" si="6"/>
        <v>108.12110458159655</v>
      </c>
      <c r="M71" s="15">
        <f t="shared" si="7"/>
        <v>255.882172856019</v>
      </c>
    </row>
    <row r="72" spans="1:13" x14ac:dyDescent="0.25">
      <c r="A72" s="12">
        <v>1</v>
      </c>
      <c r="B72" s="19" t="s">
        <v>133</v>
      </c>
      <c r="C72" s="13" t="s">
        <v>135</v>
      </c>
      <c r="D72" s="20">
        <v>215561562</v>
      </c>
      <c r="E72" s="20">
        <v>11370968</v>
      </c>
      <c r="F72" s="20">
        <v>157235320</v>
      </c>
      <c r="G72" s="20">
        <v>9929504</v>
      </c>
      <c r="H72" s="14">
        <v>164165598.66</v>
      </c>
      <c r="I72" s="14">
        <v>16735685.99</v>
      </c>
      <c r="J72" s="15">
        <f t="shared" si="4"/>
        <v>6930278.6599999964</v>
      </c>
      <c r="K72" s="15">
        <f t="shared" si="5"/>
        <v>6806181.9900000002</v>
      </c>
      <c r="L72" s="15">
        <f t="shared" si="6"/>
        <v>104.40758390672021</v>
      </c>
      <c r="M72" s="15">
        <f t="shared" si="7"/>
        <v>168.54503497858505</v>
      </c>
    </row>
    <row r="75" spans="1:13" ht="41.45" customHeight="1" x14ac:dyDescent="0.35">
      <c r="B75" s="28" t="s">
        <v>138</v>
      </c>
      <c r="C75" s="29"/>
      <c r="D75" s="7"/>
      <c r="E75" s="7"/>
      <c r="F75" s="7"/>
      <c r="G75" s="7"/>
      <c r="H75" s="24" t="s">
        <v>139</v>
      </c>
      <c r="I75" s="25"/>
      <c r="J75" s="25"/>
    </row>
  </sheetData>
  <mergeCells count="9">
    <mergeCell ref="L6:M6"/>
    <mergeCell ref="B75:C75"/>
    <mergeCell ref="B4:M4"/>
    <mergeCell ref="B6:B7"/>
    <mergeCell ref="C6:C7"/>
    <mergeCell ref="D6:E6"/>
    <mergeCell ref="F6:G6"/>
    <mergeCell ref="H6:I6"/>
    <mergeCell ref="J6:K6"/>
  </mergeCells>
  <conditionalFormatting sqref="B9:B72">
    <cfRule type="expression" dxfId="11" priority="2" stopIfTrue="1">
      <formula>A9=1</formula>
    </cfRule>
  </conditionalFormatting>
  <conditionalFormatting sqref="C9:C72">
    <cfRule type="expression" dxfId="10" priority="3" stopIfTrue="1">
      <formula>A9=1</formula>
    </cfRule>
  </conditionalFormatting>
  <conditionalFormatting sqref="D9:D72">
    <cfRule type="expression" dxfId="9" priority="6" stopIfTrue="1">
      <formula>A9=1</formula>
    </cfRule>
  </conditionalFormatting>
  <conditionalFormatting sqref="E9:E72">
    <cfRule type="expression" dxfId="8" priority="7" stopIfTrue="1">
      <formula>A9=1</formula>
    </cfRule>
  </conditionalFormatting>
  <conditionalFormatting sqref="F9:F72">
    <cfRule type="expression" dxfId="7" priority="8" stopIfTrue="1">
      <formula>A9=1</formula>
    </cfRule>
  </conditionalFormatting>
  <conditionalFormatting sqref="G9:G72">
    <cfRule type="expression" dxfId="6" priority="9" stopIfTrue="1">
      <formula>A9=1</formula>
    </cfRule>
  </conditionalFormatting>
  <conditionalFormatting sqref="H9:H72">
    <cfRule type="expression" dxfId="5" priority="10" stopIfTrue="1">
      <formula>A9=1</formula>
    </cfRule>
  </conditionalFormatting>
  <conditionalFormatting sqref="I9:I72">
    <cfRule type="expression" dxfId="4" priority="11" stopIfTrue="1">
      <formula>A9=1</formula>
    </cfRule>
  </conditionalFormatting>
  <conditionalFormatting sqref="J9:J72">
    <cfRule type="expression" dxfId="3" priority="12" stopIfTrue="1">
      <formula>A9=1</formula>
    </cfRule>
  </conditionalFormatting>
  <conditionalFormatting sqref="K9:K72">
    <cfRule type="expression" dxfId="2" priority="13" stopIfTrue="1">
      <formula>A9=1</formula>
    </cfRule>
  </conditionalFormatting>
  <conditionalFormatting sqref="L9:L72">
    <cfRule type="expression" dxfId="1" priority="14" stopIfTrue="1">
      <formula>A9=1</formula>
    </cfRule>
  </conditionalFormatting>
  <conditionalFormatting sqref="M9:M72">
    <cfRule type="expression" dxfId="0" priority="15" stopIfTrue="1">
      <formula>A9=1</formula>
    </cfRule>
  </conditionalFormatting>
  <pageMargins left="0.51181102362204722" right="0.31496062992125984" top="0.39370078740157483" bottom="0.39370078740157483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PRIME</cp:lastModifiedBy>
  <cp:lastPrinted>2025-12-25T11:26:01Z</cp:lastPrinted>
  <dcterms:created xsi:type="dcterms:W3CDTF">2025-11-11T08:09:02Z</dcterms:created>
  <dcterms:modified xsi:type="dcterms:W3CDTF">2025-12-25T11:26:03Z</dcterms:modified>
</cp:coreProperties>
</file>